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zam_publiczne\ZAMÓWIENIA PUBLICZNE\2026\POSTĘPOWANIA PODPROGOWE 2026\WSA-ZP-PP-6-2026 Pieczątki\"/>
    </mc:Choice>
  </mc:AlternateContent>
  <xr:revisionPtr revIDLastSave="0" documentId="13_ncr:1_{F8B44E18-5C75-4BE9-B7F4-ABAB72D84442}" xr6:coauthVersionLast="47" xr6:coauthVersionMax="47" xr10:uidLastSave="{00000000-0000-0000-0000-000000000000}"/>
  <bookViews>
    <workbookView xWindow="-110" yWindow="-110" windowWidth="38620" windowHeight="21100" xr2:uid="{7CE9644C-E627-4217-99ED-6B5CB516FA1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6" i="1" l="1"/>
  <c r="I52" i="1"/>
  <c r="I54" i="1"/>
  <c r="I50" i="1"/>
  <c r="AE54" i="1"/>
  <c r="AE52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T54" i="1"/>
  <c r="T52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56" i="1" s="1"/>
  <c r="T55" i="1" s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AE56" i="1" l="1"/>
  <c r="AE55" i="1"/>
  <c r="I55" i="1" l="1"/>
</calcChain>
</file>

<file path=xl/sharedStrings.xml><?xml version="1.0" encoding="utf-8"?>
<sst xmlns="http://schemas.openxmlformats.org/spreadsheetml/2006/main" count="271" uniqueCount="95">
  <si>
    <t>Lp.</t>
  </si>
  <si>
    <t>Rozmiar płytki tekstowej (mm)</t>
  </si>
  <si>
    <t>Automat samotuszujący</t>
  </si>
  <si>
    <t>Cena brutto 1 szt. oprawy</t>
  </si>
  <si>
    <t>Cena brutto wykonannia i doklejenia płytki tekstowej</t>
  </si>
  <si>
    <t xml:space="preserve">Szacunkowa ilość sztuk zestawu </t>
  </si>
  <si>
    <t>Cena brutto wkładki z tuszem</t>
  </si>
  <si>
    <t>Szacunkowa ilość sztuk wkładek z tuszem*</t>
  </si>
  <si>
    <t>Wartość brutto</t>
  </si>
  <si>
    <t>26x9</t>
  </si>
  <si>
    <t>Trodat 4910</t>
  </si>
  <si>
    <t>38x14</t>
  </si>
  <si>
    <t xml:space="preserve">Trodat 4911 </t>
  </si>
  <si>
    <t xml:space="preserve">Wagraf 2 </t>
  </si>
  <si>
    <t>Colop Printer 20</t>
  </si>
  <si>
    <t>47x18</t>
  </si>
  <si>
    <t xml:space="preserve">Trodat 4912 </t>
  </si>
  <si>
    <t xml:space="preserve">Wagraf 3 </t>
  </si>
  <si>
    <t>Colop Printer 30</t>
  </si>
  <si>
    <t>58x22</t>
  </si>
  <si>
    <t xml:space="preserve">Trodat 4913 </t>
  </si>
  <si>
    <t xml:space="preserve">Wagraf 4 </t>
  </si>
  <si>
    <t>Colop Printer 40</t>
  </si>
  <si>
    <t>70x25</t>
  </si>
  <si>
    <t xml:space="preserve">Trodat 4915 </t>
  </si>
  <si>
    <t>Polan 5</t>
  </si>
  <si>
    <t>Colop Printer 50</t>
  </si>
  <si>
    <t>75x15</t>
  </si>
  <si>
    <t>Trodat 4918</t>
  </si>
  <si>
    <t>60x40</t>
  </si>
  <si>
    <t xml:space="preserve">Trodat 4927 </t>
  </si>
  <si>
    <t>Polan 7</t>
  </si>
  <si>
    <t>Colop Printer 55</t>
  </si>
  <si>
    <t>75x38</t>
  </si>
  <si>
    <t xml:space="preserve">Trodat 4926 </t>
  </si>
  <si>
    <t>Polan 8</t>
  </si>
  <si>
    <t>Colop Printer 60</t>
  </si>
  <si>
    <t>70x10</t>
  </si>
  <si>
    <t>Trodat4916</t>
  </si>
  <si>
    <t xml:space="preserve"> Colop Printer 15</t>
  </si>
  <si>
    <t>Wagraf b17s</t>
  </si>
  <si>
    <t>20x20</t>
  </si>
  <si>
    <t xml:space="preserve">Trodat 4922 </t>
  </si>
  <si>
    <t>Colop Printer Q24</t>
  </si>
  <si>
    <t>30x30</t>
  </si>
  <si>
    <t>Trodat 4923</t>
  </si>
  <si>
    <t xml:space="preserve"> Colop Printer Q30</t>
  </si>
  <si>
    <t>40x40</t>
  </si>
  <si>
    <t>Trodat 4040</t>
  </si>
  <si>
    <t>Trodat 4924</t>
  </si>
  <si>
    <t>82x25</t>
  </si>
  <si>
    <t>Trodat 4925</t>
  </si>
  <si>
    <t>70x30</t>
  </si>
  <si>
    <t>Trodat 4931</t>
  </si>
  <si>
    <t>69x47</t>
  </si>
  <si>
    <t>Trodat 5208</t>
  </si>
  <si>
    <t xml:space="preserve"> Colop 2800</t>
  </si>
  <si>
    <t>85x55</t>
  </si>
  <si>
    <t>Trodat 5211</t>
  </si>
  <si>
    <t>Datownik</t>
  </si>
  <si>
    <t xml:space="preserve">Trodat 4810 </t>
  </si>
  <si>
    <t xml:space="preserve">Wagraf Datuś </t>
  </si>
  <si>
    <t>Colop S120</t>
  </si>
  <si>
    <t>26x41</t>
  </si>
  <si>
    <t xml:space="preserve">Datownik TRODAT 5430 </t>
  </si>
  <si>
    <t>Datownik  Colop 2160</t>
  </si>
  <si>
    <t>Colop 3960</t>
  </si>
  <si>
    <t>Datownik 49x28</t>
  </si>
  <si>
    <t>Trodat 5440</t>
  </si>
  <si>
    <t>Datownik 56x33</t>
  </si>
  <si>
    <t>Trodat 5460</t>
  </si>
  <si>
    <t>Color 2660</t>
  </si>
  <si>
    <t>Datownik 68x47</t>
  </si>
  <si>
    <t>Trodat 5480</t>
  </si>
  <si>
    <t>Colop 2860</t>
  </si>
  <si>
    <t xml:space="preserve"> </t>
  </si>
  <si>
    <t>ilość cm2*</t>
  </si>
  <si>
    <t>cena brutto za 1 cm2</t>
  </si>
  <si>
    <t xml:space="preserve">Inne pieczątki cena za 1 cm²płytki </t>
  </si>
  <si>
    <t>ilość sztuk*</t>
  </si>
  <si>
    <t xml:space="preserve">Numerator ręczny </t>
  </si>
  <si>
    <t>Colop 15 mm- 8 cyfr</t>
  </si>
  <si>
    <t>WARTOŚĆ ZAMÓWIENIA BRUTTO</t>
  </si>
  <si>
    <t>*Ilości szacunkowe mogą ulec zmianie w zależności od potrzeb Zamawiającego.</t>
  </si>
  <si>
    <t>Każdorazowo przy wymianie płytki tekstowej należy wymienić wkładkę z tuszem.</t>
  </si>
  <si>
    <t xml:space="preserve"> WYCENA PIECZĄTEK 2026 r.</t>
  </si>
  <si>
    <t xml:space="preserve"> WYCENA PIECZĄTEK 2027 r.</t>
  </si>
  <si>
    <t xml:space="preserve"> WYCENA PIECZĄTEK 2028 r.</t>
  </si>
  <si>
    <t>WSA-ZP-PP-6-2026</t>
  </si>
  <si>
    <t>Nazwa Firmy</t>
  </si>
  <si>
    <t>WARTOŚĆ ZAMÓWIENIA NETTO - 2026 r. (wartość należy wpisać do formularza na platformie)</t>
  </si>
  <si>
    <t>WARTOŚĆ ZAMÓWIENIA NETTO - 2027 r. (wartość należy wpisać do formularza na platformie)</t>
  </si>
  <si>
    <t>WARTOŚĆ ZAMÓWIENIA NETTO 2028 r. (wartość należy wpisać do formularza na platformie)</t>
  </si>
  <si>
    <t>pola do uzupełnienia przez Wykonawcę</t>
  </si>
  <si>
    <t>wartość pola do przepisania na platformie zakupowej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</si>
</sst>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572D2D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 applyProtection="1">
      <protection locked="0"/>
    </xf>
    <xf numFmtId="2" fontId="0" fillId="4" borderId="2" xfId="0" applyNumberFormat="1" applyFill="1" applyBorder="1" applyProtection="1">
      <protection locked="0"/>
    </xf>
    <xf numFmtId="0" fontId="0" fillId="4" borderId="2" xfId="0" applyFill="1" applyBorder="1"/>
    <xf numFmtId="0" fontId="0" fillId="3" borderId="2" xfId="0" applyFill="1" applyBorder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2" fontId="0" fillId="0" borderId="2" xfId="0" applyNumberFormat="1" applyBorder="1" applyProtection="1">
      <protection locked="0"/>
    </xf>
    <xf numFmtId="0" fontId="1" fillId="5" borderId="1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wrapText="1"/>
    </xf>
    <xf numFmtId="0" fontId="0" fillId="0" borderId="2" xfId="0" applyBorder="1" applyProtection="1"/>
    <xf numFmtId="0" fontId="0" fillId="0" borderId="5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1" fillId="0" borderId="1" xfId="0" applyFont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Protection="1"/>
    <xf numFmtId="0" fontId="1" fillId="0" borderId="7" xfId="0" applyFont="1" applyBorder="1" applyAlignment="1" applyProtection="1">
      <alignment horizontal="center"/>
    </xf>
    <xf numFmtId="0" fontId="0" fillId="0" borderId="1" xfId="0" applyBorder="1" applyProtection="1"/>
    <xf numFmtId="0" fontId="0" fillId="0" borderId="4" xfId="0" applyBorder="1" applyProtection="1"/>
    <xf numFmtId="0" fontId="0" fillId="2" borderId="0" xfId="0" applyFill="1" applyProtection="1"/>
    <xf numFmtId="0" fontId="6" fillId="0" borderId="1" xfId="0" applyFont="1" applyBorder="1" applyProtection="1"/>
    <xf numFmtId="0" fontId="6" fillId="0" borderId="2" xfId="0" applyFont="1" applyBorder="1" applyProtection="1"/>
    <xf numFmtId="2" fontId="0" fillId="0" borderId="2" xfId="0" applyNumberFormat="1" applyBorder="1" applyProtection="1"/>
    <xf numFmtId="0" fontId="5" fillId="2" borderId="2" xfId="0" applyFont="1" applyFill="1" applyBorder="1" applyProtection="1"/>
    <xf numFmtId="0" fontId="5" fillId="2" borderId="1" xfId="0" applyFont="1" applyFill="1" applyBorder="1" applyProtection="1"/>
    <xf numFmtId="0" fontId="5" fillId="2" borderId="4" xfId="0" applyFont="1" applyFill="1" applyBorder="1" applyProtection="1"/>
    <xf numFmtId="0" fontId="0" fillId="2" borderId="4" xfId="0" applyFill="1" applyBorder="1" applyProtection="1"/>
    <xf numFmtId="2" fontId="7" fillId="3" borderId="2" xfId="0" applyNumberFormat="1" applyFont="1" applyFill="1" applyBorder="1" applyAlignment="1" applyProtection="1">
      <alignment horizontal="right" vertical="center"/>
    </xf>
    <xf numFmtId="2" fontId="1" fillId="2" borderId="8" xfId="0" applyNumberFormat="1" applyFont="1" applyFill="1" applyBorder="1" applyProtection="1"/>
    <xf numFmtId="0" fontId="1" fillId="5" borderId="3" xfId="0" applyFont="1" applyFill="1" applyBorder="1" applyAlignment="1" applyProtection="1">
      <alignment horizontal="left"/>
    </xf>
    <xf numFmtId="0" fontId="1" fillId="5" borderId="4" xfId="0" applyFont="1" applyFill="1" applyBorder="1" applyAlignment="1" applyProtection="1">
      <alignment horizontal="left"/>
    </xf>
    <xf numFmtId="0" fontId="1" fillId="2" borderId="3" xfId="0" applyFont="1" applyFill="1" applyBorder="1" applyProtection="1"/>
    <xf numFmtId="0" fontId="1" fillId="2" borderId="4" xfId="0" applyFont="1" applyFill="1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1" fillId="5" borderId="1" xfId="0" applyFont="1" applyFill="1" applyBorder="1" applyAlignment="1" applyProtection="1">
      <alignment horizontal="left"/>
    </xf>
    <xf numFmtId="0" fontId="1" fillId="2" borderId="1" xfId="0" applyFont="1" applyFill="1" applyBorder="1" applyProtection="1"/>
    <xf numFmtId="2" fontId="1" fillId="3" borderId="4" xfId="0" applyNumberFormat="1" applyFont="1" applyFill="1" applyBorder="1" applyProtection="1"/>
    <xf numFmtId="0" fontId="1" fillId="0" borderId="2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  <protection locked="0"/>
    </xf>
    <xf numFmtId="2" fontId="0" fillId="4" borderId="1" xfId="0" applyNumberFormat="1" applyFill="1" applyBorder="1" applyAlignment="1" applyProtection="1">
      <alignment horizontal="center"/>
      <protection locked="0"/>
    </xf>
    <xf numFmtId="2" fontId="0" fillId="4" borderId="3" xfId="0" applyNumberFormat="1" applyFill="1" applyBorder="1" applyAlignment="1" applyProtection="1">
      <alignment horizontal="center"/>
      <protection locked="0"/>
    </xf>
    <xf numFmtId="2" fontId="0" fillId="4" borderId="4" xfId="0" applyNumberForma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9A2B0-B1B3-47A9-A3AF-6480BCE978F8}">
  <dimension ref="A1:AE62"/>
  <sheetViews>
    <sheetView tabSelected="1" zoomScaleNormal="100" workbookViewId="0">
      <selection activeCell="AA29" sqref="AA29"/>
    </sheetView>
  </sheetViews>
  <sheetFormatPr defaultRowHeight="14.5" x14ac:dyDescent="0.35"/>
  <cols>
    <col min="1" max="1" width="4.54296875" customWidth="1"/>
    <col min="2" max="2" width="14.54296875" customWidth="1"/>
    <col min="3" max="3" width="21.08984375" bestFit="1" customWidth="1"/>
    <col min="4" max="4" width="11.90625" customWidth="1"/>
    <col min="13" max="13" width="15.453125" customWidth="1"/>
    <col min="14" max="14" width="22.36328125" customWidth="1"/>
    <col min="24" max="24" width="16.90625" customWidth="1"/>
    <col min="25" max="25" width="25" customWidth="1"/>
    <col min="26" max="26" width="12.453125" customWidth="1"/>
  </cols>
  <sheetData>
    <row r="1" spans="1:31" x14ac:dyDescent="0.35">
      <c r="A1" s="52" t="s">
        <v>88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</row>
    <row r="2" spans="1:31" x14ac:dyDescent="0.35">
      <c r="A2" s="52" t="s">
        <v>89</v>
      </c>
      <c r="B2" s="52"/>
      <c r="C2" s="52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</row>
    <row r="3" spans="1:31" x14ac:dyDescent="0.35">
      <c r="A3" s="52" t="s">
        <v>85</v>
      </c>
      <c r="B3" s="52"/>
      <c r="C3" s="52"/>
      <c r="D3" s="52"/>
      <c r="E3" s="52"/>
      <c r="F3" s="52"/>
      <c r="G3" s="52"/>
      <c r="H3" s="52"/>
      <c r="I3" s="52"/>
      <c r="J3" s="5"/>
      <c r="K3" s="5"/>
      <c r="L3" s="52" t="s">
        <v>86</v>
      </c>
      <c r="M3" s="52"/>
      <c r="N3" s="52"/>
      <c r="O3" s="52"/>
      <c r="P3" s="52"/>
      <c r="Q3" s="52"/>
      <c r="R3" s="52"/>
      <c r="S3" s="52"/>
      <c r="T3" s="52"/>
      <c r="U3" s="5"/>
      <c r="V3" s="5"/>
      <c r="W3" s="52" t="s">
        <v>87</v>
      </c>
      <c r="X3" s="52"/>
      <c r="Y3" s="52"/>
      <c r="Z3" s="52"/>
      <c r="AA3" s="52"/>
      <c r="AB3" s="52"/>
      <c r="AC3" s="52"/>
      <c r="AD3" s="52"/>
      <c r="AE3" s="52"/>
    </row>
    <row r="4" spans="1:31" ht="60" x14ac:dyDescent="0.35">
      <c r="A4" s="10" t="s">
        <v>0</v>
      </c>
      <c r="B4" s="11" t="s">
        <v>1</v>
      </c>
      <c r="C4" s="12" t="s">
        <v>2</v>
      </c>
      <c r="D4" s="13" t="s">
        <v>3</v>
      </c>
      <c r="E4" s="14" t="s">
        <v>4</v>
      </c>
      <c r="F4" s="15" t="s">
        <v>5</v>
      </c>
      <c r="G4" s="16" t="s">
        <v>6</v>
      </c>
      <c r="H4" s="15" t="s">
        <v>7</v>
      </c>
      <c r="I4" s="17" t="s">
        <v>8</v>
      </c>
      <c r="J4" s="6"/>
      <c r="K4" s="6"/>
      <c r="L4" s="10" t="s">
        <v>0</v>
      </c>
      <c r="M4" s="11" t="s">
        <v>1</v>
      </c>
      <c r="N4" s="12" t="s">
        <v>2</v>
      </c>
      <c r="O4" s="13" t="s">
        <v>3</v>
      </c>
      <c r="P4" s="14" t="s">
        <v>4</v>
      </c>
      <c r="Q4" s="15" t="s">
        <v>5</v>
      </c>
      <c r="R4" s="16" t="s">
        <v>6</v>
      </c>
      <c r="S4" s="15" t="s">
        <v>7</v>
      </c>
      <c r="T4" s="17" t="s">
        <v>8</v>
      </c>
      <c r="U4" s="6"/>
      <c r="V4" s="6"/>
      <c r="W4" s="10" t="s">
        <v>0</v>
      </c>
      <c r="X4" s="11" t="s">
        <v>1</v>
      </c>
      <c r="Y4" s="12" t="s">
        <v>2</v>
      </c>
      <c r="Z4" s="13" t="s">
        <v>3</v>
      </c>
      <c r="AA4" s="14" t="s">
        <v>4</v>
      </c>
      <c r="AB4" s="15" t="s">
        <v>5</v>
      </c>
      <c r="AC4" s="16" t="s">
        <v>6</v>
      </c>
      <c r="AD4" s="15" t="s">
        <v>7</v>
      </c>
      <c r="AE4" s="17" t="s">
        <v>8</v>
      </c>
    </row>
    <row r="5" spans="1:31" x14ac:dyDescent="0.35">
      <c r="A5" s="18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5"/>
      <c r="K5" s="5"/>
      <c r="L5" s="18">
        <v>1</v>
      </c>
      <c r="M5" s="19">
        <v>2</v>
      </c>
      <c r="N5" s="19">
        <v>3</v>
      </c>
      <c r="O5" s="19">
        <v>4</v>
      </c>
      <c r="P5" s="19">
        <v>5</v>
      </c>
      <c r="Q5" s="19">
        <v>6</v>
      </c>
      <c r="R5" s="19">
        <v>7</v>
      </c>
      <c r="S5" s="19">
        <v>8</v>
      </c>
      <c r="T5" s="19">
        <v>9</v>
      </c>
      <c r="U5" s="5"/>
      <c r="V5" s="5"/>
      <c r="W5" s="18">
        <v>1</v>
      </c>
      <c r="X5" s="19">
        <v>2</v>
      </c>
      <c r="Y5" s="19">
        <v>3</v>
      </c>
      <c r="Z5" s="19">
        <v>4</v>
      </c>
      <c r="AA5" s="19">
        <v>5</v>
      </c>
      <c r="AB5" s="19">
        <v>6</v>
      </c>
      <c r="AC5" s="19">
        <v>7</v>
      </c>
      <c r="AD5" s="19">
        <v>8</v>
      </c>
      <c r="AE5" s="19">
        <v>9</v>
      </c>
    </row>
    <row r="6" spans="1:31" x14ac:dyDescent="0.35">
      <c r="A6" s="20">
        <v>1</v>
      </c>
      <c r="B6" s="21" t="s">
        <v>9</v>
      </c>
      <c r="C6" s="22" t="s">
        <v>10</v>
      </c>
      <c r="D6" s="2"/>
      <c r="E6" s="2"/>
      <c r="F6" s="22">
        <v>20</v>
      </c>
      <c r="G6" s="2"/>
      <c r="H6" s="22">
        <v>20</v>
      </c>
      <c r="I6" s="35">
        <f>(D6+E6)*F6+(G6*H6)</f>
        <v>0</v>
      </c>
      <c r="J6" s="5"/>
      <c r="K6" s="5"/>
      <c r="L6" s="20">
        <v>1</v>
      </c>
      <c r="M6" s="22" t="s">
        <v>9</v>
      </c>
      <c r="N6" s="22" t="s">
        <v>10</v>
      </c>
      <c r="O6" s="2"/>
      <c r="P6" s="2"/>
      <c r="Q6" s="22">
        <v>20</v>
      </c>
      <c r="R6" s="2"/>
      <c r="S6" s="22">
        <v>20</v>
      </c>
      <c r="T6" s="35">
        <f>(O6+P6)*Q6+(R6*S6)</f>
        <v>0</v>
      </c>
      <c r="U6" s="5"/>
      <c r="V6" s="5"/>
      <c r="W6" s="20">
        <v>1</v>
      </c>
      <c r="X6" s="22" t="s">
        <v>9</v>
      </c>
      <c r="Y6" s="22" t="s">
        <v>10</v>
      </c>
      <c r="Z6" s="2"/>
      <c r="AA6" s="2"/>
      <c r="AB6" s="22">
        <v>8</v>
      </c>
      <c r="AC6" s="2"/>
      <c r="AD6" s="22">
        <v>10</v>
      </c>
      <c r="AE6" s="35">
        <f>(Z6+AA6)*AB6+(AC6*AD6)</f>
        <v>0</v>
      </c>
    </row>
    <row r="7" spans="1:31" x14ac:dyDescent="0.35">
      <c r="A7" s="20">
        <v>2</v>
      </c>
      <c r="B7" s="23" t="s">
        <v>11</v>
      </c>
      <c r="C7" s="22" t="s">
        <v>12</v>
      </c>
      <c r="D7" s="2"/>
      <c r="E7" s="2"/>
      <c r="F7" s="22">
        <v>90</v>
      </c>
      <c r="G7" s="2"/>
      <c r="H7" s="22">
        <v>70</v>
      </c>
      <c r="I7" s="35">
        <f t="shared" ref="I7:I49" si="0">(D7+E7)*F7+(G7*H7)</f>
        <v>0</v>
      </c>
      <c r="J7" s="5"/>
      <c r="K7" s="5"/>
      <c r="L7" s="20">
        <v>2</v>
      </c>
      <c r="M7" s="46" t="s">
        <v>11</v>
      </c>
      <c r="N7" s="22" t="s">
        <v>12</v>
      </c>
      <c r="O7" s="2"/>
      <c r="P7" s="2"/>
      <c r="Q7" s="22">
        <v>90</v>
      </c>
      <c r="R7" s="2"/>
      <c r="S7" s="22">
        <v>70</v>
      </c>
      <c r="T7" s="35">
        <f t="shared" ref="T7:T50" si="1">(O7+P7)*Q7+(R7*S7)</f>
        <v>0</v>
      </c>
      <c r="U7" s="5"/>
      <c r="V7" s="5"/>
      <c r="W7" s="20">
        <v>2</v>
      </c>
      <c r="X7" s="46" t="s">
        <v>11</v>
      </c>
      <c r="Y7" s="22" t="s">
        <v>12</v>
      </c>
      <c r="Z7" s="2"/>
      <c r="AA7" s="2"/>
      <c r="AB7" s="22">
        <v>40</v>
      </c>
      <c r="AC7" s="2"/>
      <c r="AD7" s="22">
        <v>30</v>
      </c>
      <c r="AE7" s="35">
        <f t="shared" ref="AE7:AE50" si="2">(Z7+AA7)*AB7+(AC7*AD7)</f>
        <v>0</v>
      </c>
    </row>
    <row r="8" spans="1:31" x14ac:dyDescent="0.35">
      <c r="A8" s="20">
        <v>3</v>
      </c>
      <c r="B8" s="24"/>
      <c r="C8" s="22" t="s">
        <v>13</v>
      </c>
      <c r="D8" s="2"/>
      <c r="E8" s="2"/>
      <c r="F8" s="22">
        <v>30</v>
      </c>
      <c r="G8" s="2"/>
      <c r="H8" s="22">
        <v>150</v>
      </c>
      <c r="I8" s="35">
        <f t="shared" si="0"/>
        <v>0</v>
      </c>
      <c r="J8" s="5"/>
      <c r="K8" s="5"/>
      <c r="L8" s="20">
        <v>3</v>
      </c>
      <c r="M8" s="47"/>
      <c r="N8" s="22" t="s">
        <v>13</v>
      </c>
      <c r="O8" s="2"/>
      <c r="P8" s="2"/>
      <c r="Q8" s="22">
        <v>30</v>
      </c>
      <c r="R8" s="2"/>
      <c r="S8" s="22">
        <v>150</v>
      </c>
      <c r="T8" s="35">
        <f t="shared" si="1"/>
        <v>0</v>
      </c>
      <c r="U8" s="5"/>
      <c r="V8" s="5"/>
      <c r="W8" s="20">
        <v>3</v>
      </c>
      <c r="X8" s="47"/>
      <c r="Y8" s="22" t="s">
        <v>13</v>
      </c>
      <c r="Z8" s="2"/>
      <c r="AA8" s="2"/>
      <c r="AB8" s="22">
        <v>15</v>
      </c>
      <c r="AC8" s="2"/>
      <c r="AD8" s="22">
        <v>50</v>
      </c>
      <c r="AE8" s="35">
        <f t="shared" si="2"/>
        <v>0</v>
      </c>
    </row>
    <row r="9" spans="1:31" x14ac:dyDescent="0.35">
      <c r="A9" s="20">
        <v>4</v>
      </c>
      <c r="B9" s="25"/>
      <c r="C9" s="22" t="s">
        <v>14</v>
      </c>
      <c r="D9" s="2"/>
      <c r="E9" s="2"/>
      <c r="F9" s="22">
        <v>1</v>
      </c>
      <c r="G9" s="2"/>
      <c r="H9" s="22">
        <v>50</v>
      </c>
      <c r="I9" s="35">
        <f t="shared" si="0"/>
        <v>0</v>
      </c>
      <c r="J9" s="5"/>
      <c r="K9" s="5"/>
      <c r="L9" s="20">
        <v>4</v>
      </c>
      <c r="M9" s="48"/>
      <c r="N9" s="22" t="s">
        <v>14</v>
      </c>
      <c r="O9" s="2"/>
      <c r="P9" s="2"/>
      <c r="Q9" s="22">
        <v>1</v>
      </c>
      <c r="R9" s="2"/>
      <c r="S9" s="22">
        <v>50</v>
      </c>
      <c r="T9" s="35">
        <f t="shared" si="1"/>
        <v>0</v>
      </c>
      <c r="U9" s="5"/>
      <c r="V9" s="5"/>
      <c r="W9" s="20">
        <v>4</v>
      </c>
      <c r="X9" s="48"/>
      <c r="Y9" s="22" t="s">
        <v>14</v>
      </c>
      <c r="Z9" s="2"/>
      <c r="AA9" s="2"/>
      <c r="AB9" s="22">
        <v>1</v>
      </c>
      <c r="AC9" s="2"/>
      <c r="AD9" s="22">
        <v>30</v>
      </c>
      <c r="AE9" s="35">
        <f t="shared" si="2"/>
        <v>0</v>
      </c>
    </row>
    <row r="10" spans="1:31" x14ac:dyDescent="0.35">
      <c r="A10" s="20">
        <v>5</v>
      </c>
      <c r="B10" s="23" t="s">
        <v>15</v>
      </c>
      <c r="C10" s="22" t="s">
        <v>16</v>
      </c>
      <c r="D10" s="2"/>
      <c r="E10" s="2"/>
      <c r="F10" s="22">
        <v>50</v>
      </c>
      <c r="G10" s="2"/>
      <c r="H10" s="22">
        <v>40</v>
      </c>
      <c r="I10" s="35">
        <f t="shared" si="0"/>
        <v>0</v>
      </c>
      <c r="J10" s="5"/>
      <c r="K10" s="5"/>
      <c r="L10" s="20">
        <v>5</v>
      </c>
      <c r="M10" s="46" t="s">
        <v>15</v>
      </c>
      <c r="N10" s="22" t="s">
        <v>16</v>
      </c>
      <c r="O10" s="2"/>
      <c r="P10" s="2"/>
      <c r="Q10" s="22">
        <v>50</v>
      </c>
      <c r="R10" s="2"/>
      <c r="S10" s="22">
        <v>40</v>
      </c>
      <c r="T10" s="35">
        <f t="shared" si="1"/>
        <v>0</v>
      </c>
      <c r="U10" s="5"/>
      <c r="V10" s="5"/>
      <c r="W10" s="20">
        <v>5</v>
      </c>
      <c r="X10" s="46" t="s">
        <v>15</v>
      </c>
      <c r="Y10" s="22" t="s">
        <v>16</v>
      </c>
      <c r="Z10" s="2"/>
      <c r="AA10" s="2"/>
      <c r="AB10" s="22">
        <v>30</v>
      </c>
      <c r="AC10" s="2"/>
      <c r="AD10" s="22">
        <v>25</v>
      </c>
      <c r="AE10" s="35">
        <f t="shared" si="2"/>
        <v>0</v>
      </c>
    </row>
    <row r="11" spans="1:31" x14ac:dyDescent="0.35">
      <c r="A11" s="20">
        <v>6</v>
      </c>
      <c r="B11" s="24"/>
      <c r="C11" s="22" t="s">
        <v>17</v>
      </c>
      <c r="D11" s="2"/>
      <c r="E11" s="2"/>
      <c r="F11" s="22">
        <v>20</v>
      </c>
      <c r="G11" s="2"/>
      <c r="H11" s="22">
        <v>50</v>
      </c>
      <c r="I11" s="35">
        <f t="shared" si="0"/>
        <v>0</v>
      </c>
      <c r="J11" s="5"/>
      <c r="K11" s="5"/>
      <c r="L11" s="20">
        <v>6</v>
      </c>
      <c r="M11" s="47"/>
      <c r="N11" s="22" t="s">
        <v>17</v>
      </c>
      <c r="O11" s="2"/>
      <c r="P11" s="2"/>
      <c r="Q11" s="22">
        <v>20</v>
      </c>
      <c r="R11" s="2"/>
      <c r="S11" s="22">
        <v>50</v>
      </c>
      <c r="T11" s="35">
        <f t="shared" si="1"/>
        <v>0</v>
      </c>
      <c r="U11" s="5"/>
      <c r="V11" s="5"/>
      <c r="W11" s="20">
        <v>6</v>
      </c>
      <c r="X11" s="47"/>
      <c r="Y11" s="22" t="s">
        <v>17</v>
      </c>
      <c r="Z11" s="2"/>
      <c r="AA11" s="2"/>
      <c r="AB11" s="22">
        <v>10</v>
      </c>
      <c r="AC11" s="2"/>
      <c r="AD11" s="22">
        <v>30</v>
      </c>
      <c r="AE11" s="35">
        <f t="shared" si="2"/>
        <v>0</v>
      </c>
    </row>
    <row r="12" spans="1:31" x14ac:dyDescent="0.35">
      <c r="A12" s="20">
        <v>7</v>
      </c>
      <c r="B12" s="25"/>
      <c r="C12" s="22" t="s">
        <v>18</v>
      </c>
      <c r="D12" s="2"/>
      <c r="E12" s="2"/>
      <c r="F12" s="22">
        <v>1</v>
      </c>
      <c r="G12" s="2"/>
      <c r="H12" s="22">
        <v>1</v>
      </c>
      <c r="I12" s="35">
        <f t="shared" si="0"/>
        <v>0</v>
      </c>
      <c r="J12" s="5"/>
      <c r="K12" s="5"/>
      <c r="L12" s="20">
        <v>7</v>
      </c>
      <c r="M12" s="48"/>
      <c r="N12" s="22" t="s">
        <v>18</v>
      </c>
      <c r="O12" s="2"/>
      <c r="P12" s="2"/>
      <c r="Q12" s="22">
        <v>1</v>
      </c>
      <c r="R12" s="2"/>
      <c r="S12" s="22">
        <v>1</v>
      </c>
      <c r="T12" s="35">
        <f t="shared" si="1"/>
        <v>0</v>
      </c>
      <c r="U12" s="5"/>
      <c r="V12" s="5"/>
      <c r="W12" s="20">
        <v>7</v>
      </c>
      <c r="X12" s="48"/>
      <c r="Y12" s="22" t="s">
        <v>18</v>
      </c>
      <c r="Z12" s="2"/>
      <c r="AA12" s="2"/>
      <c r="AB12" s="22">
        <v>1</v>
      </c>
      <c r="AC12" s="2"/>
      <c r="AD12" s="22">
        <v>1</v>
      </c>
      <c r="AE12" s="35">
        <f t="shared" si="2"/>
        <v>0</v>
      </c>
    </row>
    <row r="13" spans="1:31" x14ac:dyDescent="0.35">
      <c r="A13" s="20">
        <v>8</v>
      </c>
      <c r="B13" s="23" t="s">
        <v>19</v>
      </c>
      <c r="C13" s="22" t="s">
        <v>20</v>
      </c>
      <c r="D13" s="2"/>
      <c r="E13" s="2"/>
      <c r="F13" s="22">
        <v>50</v>
      </c>
      <c r="G13" s="2"/>
      <c r="H13" s="22">
        <v>20</v>
      </c>
      <c r="I13" s="35">
        <f t="shared" si="0"/>
        <v>0</v>
      </c>
      <c r="J13" s="5"/>
      <c r="K13" s="5"/>
      <c r="L13" s="20">
        <v>8</v>
      </c>
      <c r="M13" s="46" t="s">
        <v>19</v>
      </c>
      <c r="N13" s="22" t="s">
        <v>20</v>
      </c>
      <c r="O13" s="2"/>
      <c r="P13" s="2"/>
      <c r="Q13" s="22">
        <v>50</v>
      </c>
      <c r="R13" s="2"/>
      <c r="S13" s="22">
        <v>20</v>
      </c>
      <c r="T13" s="35">
        <f t="shared" si="1"/>
        <v>0</v>
      </c>
      <c r="U13" s="5"/>
      <c r="V13" s="5"/>
      <c r="W13" s="20">
        <v>8</v>
      </c>
      <c r="X13" s="46" t="s">
        <v>19</v>
      </c>
      <c r="Y13" s="22" t="s">
        <v>20</v>
      </c>
      <c r="Z13" s="2"/>
      <c r="AA13" s="2"/>
      <c r="AB13" s="22">
        <v>25</v>
      </c>
      <c r="AC13" s="2"/>
      <c r="AD13" s="22">
        <v>10</v>
      </c>
      <c r="AE13" s="35">
        <f t="shared" si="2"/>
        <v>0</v>
      </c>
    </row>
    <row r="14" spans="1:31" x14ac:dyDescent="0.35">
      <c r="A14" s="20">
        <v>9</v>
      </c>
      <c r="B14" s="24"/>
      <c r="C14" s="22" t="s">
        <v>21</v>
      </c>
      <c r="D14" s="2"/>
      <c r="E14" s="2"/>
      <c r="F14" s="22">
        <v>15</v>
      </c>
      <c r="G14" s="2"/>
      <c r="H14" s="22">
        <v>40</v>
      </c>
      <c r="I14" s="35">
        <f t="shared" si="0"/>
        <v>0</v>
      </c>
      <c r="J14" s="5"/>
      <c r="K14" s="5"/>
      <c r="L14" s="20">
        <v>9</v>
      </c>
      <c r="M14" s="47"/>
      <c r="N14" s="22" t="s">
        <v>21</v>
      </c>
      <c r="O14" s="2"/>
      <c r="P14" s="2"/>
      <c r="Q14" s="22">
        <v>15</v>
      </c>
      <c r="R14" s="2"/>
      <c r="S14" s="22">
        <v>40</v>
      </c>
      <c r="T14" s="35">
        <f t="shared" si="1"/>
        <v>0</v>
      </c>
      <c r="U14" s="5"/>
      <c r="V14" s="5"/>
      <c r="W14" s="20">
        <v>9</v>
      </c>
      <c r="X14" s="47"/>
      <c r="Y14" s="22" t="s">
        <v>21</v>
      </c>
      <c r="Z14" s="2"/>
      <c r="AA14" s="2"/>
      <c r="AB14" s="22">
        <v>8</v>
      </c>
      <c r="AC14" s="2"/>
      <c r="AD14" s="22">
        <v>25</v>
      </c>
      <c r="AE14" s="35">
        <f t="shared" si="2"/>
        <v>0</v>
      </c>
    </row>
    <row r="15" spans="1:31" x14ac:dyDescent="0.35">
      <c r="A15" s="20">
        <v>10</v>
      </c>
      <c r="B15" s="25"/>
      <c r="C15" s="22" t="s">
        <v>22</v>
      </c>
      <c r="D15" s="2"/>
      <c r="E15" s="2"/>
      <c r="F15" s="22">
        <v>1</v>
      </c>
      <c r="G15" s="2"/>
      <c r="H15" s="22">
        <v>1</v>
      </c>
      <c r="I15" s="35">
        <f t="shared" si="0"/>
        <v>0</v>
      </c>
      <c r="J15" s="5"/>
      <c r="K15" s="5"/>
      <c r="L15" s="20">
        <v>10</v>
      </c>
      <c r="M15" s="48"/>
      <c r="N15" s="22" t="s">
        <v>22</v>
      </c>
      <c r="O15" s="2"/>
      <c r="P15" s="2"/>
      <c r="Q15" s="22">
        <v>1</v>
      </c>
      <c r="R15" s="2"/>
      <c r="S15" s="22">
        <v>1</v>
      </c>
      <c r="T15" s="35">
        <f t="shared" si="1"/>
        <v>0</v>
      </c>
      <c r="U15" s="5"/>
      <c r="V15" s="5"/>
      <c r="W15" s="20">
        <v>10</v>
      </c>
      <c r="X15" s="48"/>
      <c r="Y15" s="22" t="s">
        <v>22</v>
      </c>
      <c r="Z15" s="2"/>
      <c r="AA15" s="2"/>
      <c r="AB15" s="22">
        <v>1</v>
      </c>
      <c r="AC15" s="2"/>
      <c r="AD15" s="22">
        <v>1</v>
      </c>
      <c r="AE15" s="35">
        <f t="shared" si="2"/>
        <v>0</v>
      </c>
    </row>
    <row r="16" spans="1:31" x14ac:dyDescent="0.35">
      <c r="A16" s="20">
        <v>11</v>
      </c>
      <c r="B16" s="23" t="s">
        <v>23</v>
      </c>
      <c r="C16" s="22" t="s">
        <v>24</v>
      </c>
      <c r="D16" s="2"/>
      <c r="E16" s="2"/>
      <c r="F16" s="22">
        <v>15</v>
      </c>
      <c r="G16" s="2"/>
      <c r="H16" s="22">
        <v>10</v>
      </c>
      <c r="I16" s="35">
        <f t="shared" si="0"/>
        <v>0</v>
      </c>
      <c r="J16" s="5"/>
      <c r="K16" s="5"/>
      <c r="L16" s="20">
        <v>11</v>
      </c>
      <c r="M16" s="46" t="s">
        <v>23</v>
      </c>
      <c r="N16" s="22" t="s">
        <v>24</v>
      </c>
      <c r="O16" s="2"/>
      <c r="P16" s="2"/>
      <c r="Q16" s="22">
        <v>15</v>
      </c>
      <c r="R16" s="2"/>
      <c r="S16" s="22">
        <v>10</v>
      </c>
      <c r="T16" s="35">
        <f t="shared" si="1"/>
        <v>0</v>
      </c>
      <c r="U16" s="5"/>
      <c r="V16" s="5"/>
      <c r="W16" s="20">
        <v>11</v>
      </c>
      <c r="X16" s="46" t="s">
        <v>23</v>
      </c>
      <c r="Y16" s="22" t="s">
        <v>24</v>
      </c>
      <c r="Z16" s="2"/>
      <c r="AA16" s="2"/>
      <c r="AB16" s="22">
        <v>8</v>
      </c>
      <c r="AC16" s="2"/>
      <c r="AD16" s="22">
        <v>10</v>
      </c>
      <c r="AE16" s="35">
        <f t="shared" si="2"/>
        <v>0</v>
      </c>
    </row>
    <row r="17" spans="1:31" x14ac:dyDescent="0.35">
      <c r="A17" s="20">
        <v>12</v>
      </c>
      <c r="B17" s="24"/>
      <c r="C17" s="22" t="s">
        <v>25</v>
      </c>
      <c r="D17" s="2"/>
      <c r="E17" s="2"/>
      <c r="F17" s="22">
        <v>5</v>
      </c>
      <c r="G17" s="2"/>
      <c r="H17" s="22">
        <v>15</v>
      </c>
      <c r="I17" s="35">
        <f t="shared" si="0"/>
        <v>0</v>
      </c>
      <c r="J17" s="5"/>
      <c r="K17" s="5"/>
      <c r="L17" s="20">
        <v>12</v>
      </c>
      <c r="M17" s="47"/>
      <c r="N17" s="22" t="s">
        <v>25</v>
      </c>
      <c r="O17" s="2"/>
      <c r="P17" s="2"/>
      <c r="Q17" s="22">
        <v>5</v>
      </c>
      <c r="R17" s="2"/>
      <c r="S17" s="22">
        <v>15</v>
      </c>
      <c r="T17" s="35">
        <f t="shared" si="1"/>
        <v>0</v>
      </c>
      <c r="U17" s="5"/>
      <c r="V17" s="5"/>
      <c r="W17" s="20">
        <v>12</v>
      </c>
      <c r="X17" s="47"/>
      <c r="Y17" s="22" t="s">
        <v>25</v>
      </c>
      <c r="Z17" s="2"/>
      <c r="AA17" s="2"/>
      <c r="AB17" s="22">
        <v>3</v>
      </c>
      <c r="AC17" s="2"/>
      <c r="AD17" s="22">
        <v>8</v>
      </c>
      <c r="AE17" s="35">
        <f t="shared" si="2"/>
        <v>0</v>
      </c>
    </row>
    <row r="18" spans="1:31" x14ac:dyDescent="0.35">
      <c r="A18" s="20">
        <v>13</v>
      </c>
      <c r="B18" s="24"/>
      <c r="C18" s="22" t="s">
        <v>26</v>
      </c>
      <c r="D18" s="2"/>
      <c r="E18" s="2"/>
      <c r="F18" s="22">
        <v>1</v>
      </c>
      <c r="G18" s="2"/>
      <c r="H18" s="22">
        <v>1</v>
      </c>
      <c r="I18" s="35">
        <f t="shared" si="0"/>
        <v>0</v>
      </c>
      <c r="J18" s="5"/>
      <c r="K18" s="5"/>
      <c r="L18" s="20">
        <v>13</v>
      </c>
      <c r="M18" s="47"/>
      <c r="N18" s="22" t="s">
        <v>26</v>
      </c>
      <c r="O18" s="2"/>
      <c r="P18" s="2"/>
      <c r="Q18" s="22">
        <v>1</v>
      </c>
      <c r="R18" s="2"/>
      <c r="S18" s="22">
        <v>1</v>
      </c>
      <c r="T18" s="35">
        <f t="shared" si="1"/>
        <v>0</v>
      </c>
      <c r="U18" s="5"/>
      <c r="V18" s="5"/>
      <c r="W18" s="20">
        <v>13</v>
      </c>
      <c r="X18" s="47"/>
      <c r="Y18" s="22" t="s">
        <v>26</v>
      </c>
      <c r="Z18" s="2"/>
      <c r="AA18" s="2"/>
      <c r="AB18" s="22">
        <v>1</v>
      </c>
      <c r="AC18" s="2"/>
      <c r="AD18" s="22">
        <v>1</v>
      </c>
      <c r="AE18" s="35">
        <f t="shared" si="2"/>
        <v>0</v>
      </c>
    </row>
    <row r="19" spans="1:31" x14ac:dyDescent="0.35">
      <c r="A19" s="20">
        <v>14</v>
      </c>
      <c r="B19" s="21" t="s">
        <v>27</v>
      </c>
      <c r="C19" s="22" t="s">
        <v>28</v>
      </c>
      <c r="D19" s="2"/>
      <c r="E19" s="2"/>
      <c r="F19" s="22">
        <v>4</v>
      </c>
      <c r="G19" s="2"/>
      <c r="H19" s="22">
        <v>5</v>
      </c>
      <c r="I19" s="35">
        <f t="shared" si="0"/>
        <v>0</v>
      </c>
      <c r="J19" s="5"/>
      <c r="K19" s="5"/>
      <c r="L19" s="20">
        <v>14</v>
      </c>
      <c r="M19" s="22" t="s">
        <v>27</v>
      </c>
      <c r="N19" s="22" t="s">
        <v>28</v>
      </c>
      <c r="O19" s="2"/>
      <c r="P19" s="2"/>
      <c r="Q19" s="22">
        <v>4</v>
      </c>
      <c r="R19" s="2"/>
      <c r="S19" s="22">
        <v>5</v>
      </c>
      <c r="T19" s="35">
        <f t="shared" si="1"/>
        <v>0</v>
      </c>
      <c r="U19" s="5"/>
      <c r="V19" s="5"/>
      <c r="W19" s="20">
        <v>14</v>
      </c>
      <c r="X19" s="22" t="s">
        <v>27</v>
      </c>
      <c r="Y19" s="22" t="s">
        <v>28</v>
      </c>
      <c r="Z19" s="2"/>
      <c r="AA19" s="2"/>
      <c r="AB19" s="22">
        <v>3</v>
      </c>
      <c r="AC19" s="2"/>
      <c r="AD19" s="22">
        <v>4</v>
      </c>
      <c r="AE19" s="35">
        <f t="shared" si="2"/>
        <v>0</v>
      </c>
    </row>
    <row r="20" spans="1:31" x14ac:dyDescent="0.35">
      <c r="A20" s="26">
        <v>15</v>
      </c>
      <c r="B20" s="23" t="s">
        <v>29</v>
      </c>
      <c r="C20" s="22" t="s">
        <v>30</v>
      </c>
      <c r="D20" s="2"/>
      <c r="E20" s="2"/>
      <c r="F20" s="22">
        <v>2</v>
      </c>
      <c r="G20" s="2"/>
      <c r="H20" s="22">
        <v>15</v>
      </c>
      <c r="I20" s="35">
        <f t="shared" si="0"/>
        <v>0</v>
      </c>
      <c r="J20" s="5"/>
      <c r="K20" s="5"/>
      <c r="L20" s="26">
        <v>15</v>
      </c>
      <c r="M20" s="46" t="s">
        <v>29</v>
      </c>
      <c r="N20" s="22" t="s">
        <v>30</v>
      </c>
      <c r="O20" s="2"/>
      <c r="P20" s="2"/>
      <c r="Q20" s="22">
        <v>2</v>
      </c>
      <c r="R20" s="2"/>
      <c r="S20" s="22">
        <v>15</v>
      </c>
      <c r="T20" s="35">
        <f t="shared" si="1"/>
        <v>0</v>
      </c>
      <c r="U20" s="5"/>
      <c r="V20" s="5"/>
      <c r="W20" s="26">
        <v>15</v>
      </c>
      <c r="X20" s="46" t="s">
        <v>29</v>
      </c>
      <c r="Y20" s="22" t="s">
        <v>30</v>
      </c>
      <c r="Z20" s="2"/>
      <c r="AA20" s="2"/>
      <c r="AB20" s="22">
        <v>1</v>
      </c>
      <c r="AC20" s="2"/>
      <c r="AD20" s="22">
        <v>8</v>
      </c>
      <c r="AE20" s="35">
        <f t="shared" si="2"/>
        <v>0</v>
      </c>
    </row>
    <row r="21" spans="1:31" x14ac:dyDescent="0.35">
      <c r="A21" s="26">
        <v>16</v>
      </c>
      <c r="B21" s="24"/>
      <c r="C21" s="22" t="s">
        <v>31</v>
      </c>
      <c r="D21" s="2"/>
      <c r="E21" s="2"/>
      <c r="F21" s="22">
        <v>5</v>
      </c>
      <c r="G21" s="2"/>
      <c r="H21" s="22">
        <v>20</v>
      </c>
      <c r="I21" s="35">
        <f t="shared" si="0"/>
        <v>0</v>
      </c>
      <c r="J21" s="5"/>
      <c r="K21" s="5"/>
      <c r="L21" s="26">
        <v>16</v>
      </c>
      <c r="M21" s="47"/>
      <c r="N21" s="22" t="s">
        <v>31</v>
      </c>
      <c r="O21" s="2"/>
      <c r="P21" s="2"/>
      <c r="Q21" s="22">
        <v>5</v>
      </c>
      <c r="R21" s="2"/>
      <c r="S21" s="22">
        <v>20</v>
      </c>
      <c r="T21" s="35">
        <f t="shared" si="1"/>
        <v>0</v>
      </c>
      <c r="U21" s="5"/>
      <c r="V21" s="5"/>
      <c r="W21" s="26">
        <v>16</v>
      </c>
      <c r="X21" s="47"/>
      <c r="Y21" s="22" t="s">
        <v>31</v>
      </c>
      <c r="Z21" s="2"/>
      <c r="AA21" s="2"/>
      <c r="AB21" s="22">
        <v>3</v>
      </c>
      <c r="AC21" s="2"/>
      <c r="AD21" s="22">
        <v>8</v>
      </c>
      <c r="AE21" s="35">
        <f t="shared" si="2"/>
        <v>0</v>
      </c>
    </row>
    <row r="22" spans="1:31" x14ac:dyDescent="0.35">
      <c r="A22" s="26">
        <v>17</v>
      </c>
      <c r="B22" s="25"/>
      <c r="C22" s="22" t="s">
        <v>32</v>
      </c>
      <c r="D22" s="2"/>
      <c r="E22" s="2"/>
      <c r="F22" s="22">
        <v>1</v>
      </c>
      <c r="G22" s="2"/>
      <c r="H22" s="22">
        <v>1</v>
      </c>
      <c r="I22" s="35">
        <f t="shared" si="0"/>
        <v>0</v>
      </c>
      <c r="J22" s="5"/>
      <c r="K22" s="5"/>
      <c r="L22" s="26">
        <v>17</v>
      </c>
      <c r="M22" s="48"/>
      <c r="N22" s="22" t="s">
        <v>32</v>
      </c>
      <c r="O22" s="2"/>
      <c r="P22" s="2"/>
      <c r="Q22" s="22">
        <v>1</v>
      </c>
      <c r="R22" s="2"/>
      <c r="S22" s="22">
        <v>1</v>
      </c>
      <c r="T22" s="35">
        <f t="shared" si="1"/>
        <v>0</v>
      </c>
      <c r="U22" s="5"/>
      <c r="V22" s="5"/>
      <c r="W22" s="26">
        <v>17</v>
      </c>
      <c r="X22" s="48"/>
      <c r="Y22" s="22" t="s">
        <v>32</v>
      </c>
      <c r="Z22" s="2"/>
      <c r="AA22" s="2"/>
      <c r="AB22" s="22">
        <v>1</v>
      </c>
      <c r="AC22" s="2"/>
      <c r="AD22" s="22">
        <v>1</v>
      </c>
      <c r="AE22" s="35">
        <f t="shared" si="2"/>
        <v>0</v>
      </c>
    </row>
    <row r="23" spans="1:31" x14ac:dyDescent="0.35">
      <c r="A23" s="20">
        <v>18</v>
      </c>
      <c r="B23" s="23" t="s">
        <v>33</v>
      </c>
      <c r="C23" s="22" t="s">
        <v>34</v>
      </c>
      <c r="D23" s="2"/>
      <c r="E23" s="2"/>
      <c r="F23" s="22">
        <v>20</v>
      </c>
      <c r="G23" s="2"/>
      <c r="H23" s="22">
        <v>20</v>
      </c>
      <c r="I23" s="35">
        <f t="shared" si="0"/>
        <v>0</v>
      </c>
      <c r="J23" s="5"/>
      <c r="K23" s="5"/>
      <c r="L23" s="20">
        <v>18</v>
      </c>
      <c r="M23" s="46" t="s">
        <v>33</v>
      </c>
      <c r="N23" s="22" t="s">
        <v>34</v>
      </c>
      <c r="O23" s="2"/>
      <c r="P23" s="2"/>
      <c r="Q23" s="22">
        <v>20</v>
      </c>
      <c r="R23" s="2"/>
      <c r="S23" s="22">
        <v>20</v>
      </c>
      <c r="T23" s="35">
        <f t="shared" si="1"/>
        <v>0</v>
      </c>
      <c r="U23" s="5"/>
      <c r="V23" s="5"/>
      <c r="W23" s="20">
        <v>18</v>
      </c>
      <c r="X23" s="46" t="s">
        <v>33</v>
      </c>
      <c r="Y23" s="22" t="s">
        <v>34</v>
      </c>
      <c r="Z23" s="2"/>
      <c r="AA23" s="2"/>
      <c r="AB23" s="22">
        <v>10</v>
      </c>
      <c r="AC23" s="2"/>
      <c r="AD23" s="22">
        <v>8</v>
      </c>
      <c r="AE23" s="35">
        <f t="shared" si="2"/>
        <v>0</v>
      </c>
    </row>
    <row r="24" spans="1:31" x14ac:dyDescent="0.35">
      <c r="A24" s="20">
        <v>19</v>
      </c>
      <c r="B24" s="24"/>
      <c r="C24" s="22" t="s">
        <v>35</v>
      </c>
      <c r="D24" s="2"/>
      <c r="E24" s="2"/>
      <c r="F24" s="22">
        <v>10</v>
      </c>
      <c r="G24" s="2"/>
      <c r="H24" s="22">
        <v>30</v>
      </c>
      <c r="I24" s="35">
        <f t="shared" si="0"/>
        <v>0</v>
      </c>
      <c r="J24" s="5"/>
      <c r="K24" s="5"/>
      <c r="L24" s="20">
        <v>19</v>
      </c>
      <c r="M24" s="47"/>
      <c r="N24" s="22" t="s">
        <v>35</v>
      </c>
      <c r="O24" s="2"/>
      <c r="P24" s="2"/>
      <c r="Q24" s="22">
        <v>10</v>
      </c>
      <c r="R24" s="2"/>
      <c r="S24" s="22">
        <v>30</v>
      </c>
      <c r="T24" s="35">
        <f t="shared" si="1"/>
        <v>0</v>
      </c>
      <c r="U24" s="5"/>
      <c r="V24" s="5"/>
      <c r="W24" s="20">
        <v>19</v>
      </c>
      <c r="X24" s="47"/>
      <c r="Y24" s="22" t="s">
        <v>35</v>
      </c>
      <c r="Z24" s="2"/>
      <c r="AA24" s="2"/>
      <c r="AB24" s="22">
        <v>5</v>
      </c>
      <c r="AC24" s="2"/>
      <c r="AD24" s="22">
        <v>20</v>
      </c>
      <c r="AE24" s="35">
        <f t="shared" si="2"/>
        <v>0</v>
      </c>
    </row>
    <row r="25" spans="1:31" x14ac:dyDescent="0.35">
      <c r="A25" s="20">
        <v>20</v>
      </c>
      <c r="B25" s="25"/>
      <c r="C25" s="22" t="s">
        <v>36</v>
      </c>
      <c r="D25" s="2"/>
      <c r="E25" s="2"/>
      <c r="F25" s="22">
        <v>1</v>
      </c>
      <c r="G25" s="2"/>
      <c r="H25" s="22">
        <v>20</v>
      </c>
      <c r="I25" s="35">
        <f t="shared" si="0"/>
        <v>0</v>
      </c>
      <c r="J25" s="5"/>
      <c r="K25" s="5"/>
      <c r="L25" s="20">
        <v>20</v>
      </c>
      <c r="M25" s="48"/>
      <c r="N25" s="22" t="s">
        <v>36</v>
      </c>
      <c r="O25" s="2"/>
      <c r="P25" s="2"/>
      <c r="Q25" s="22">
        <v>1</v>
      </c>
      <c r="R25" s="2"/>
      <c r="S25" s="22">
        <v>20</v>
      </c>
      <c r="T25" s="35">
        <f t="shared" si="1"/>
        <v>0</v>
      </c>
      <c r="U25" s="5"/>
      <c r="V25" s="5"/>
      <c r="W25" s="20">
        <v>20</v>
      </c>
      <c r="X25" s="48"/>
      <c r="Y25" s="22" t="s">
        <v>36</v>
      </c>
      <c r="Z25" s="2"/>
      <c r="AA25" s="2"/>
      <c r="AB25" s="22">
        <v>1</v>
      </c>
      <c r="AC25" s="2"/>
      <c r="AD25" s="22">
        <v>10</v>
      </c>
      <c r="AE25" s="35">
        <f t="shared" si="2"/>
        <v>0</v>
      </c>
    </row>
    <row r="26" spans="1:31" x14ac:dyDescent="0.35">
      <c r="A26" s="26">
        <v>21</v>
      </c>
      <c r="B26" s="23" t="s">
        <v>37</v>
      </c>
      <c r="C26" s="22" t="s">
        <v>38</v>
      </c>
      <c r="D26" s="2"/>
      <c r="E26" s="2"/>
      <c r="F26" s="22">
        <v>30</v>
      </c>
      <c r="G26" s="2"/>
      <c r="H26" s="22">
        <v>1</v>
      </c>
      <c r="I26" s="35">
        <f t="shared" si="0"/>
        <v>0</v>
      </c>
      <c r="J26" s="5"/>
      <c r="K26" s="5"/>
      <c r="L26" s="26">
        <v>21</v>
      </c>
      <c r="M26" s="46" t="s">
        <v>37</v>
      </c>
      <c r="N26" s="22" t="s">
        <v>38</v>
      </c>
      <c r="O26" s="2"/>
      <c r="P26" s="2"/>
      <c r="Q26" s="22">
        <v>30</v>
      </c>
      <c r="R26" s="2"/>
      <c r="S26" s="22">
        <v>1</v>
      </c>
      <c r="T26" s="35">
        <f t="shared" si="1"/>
        <v>0</v>
      </c>
      <c r="U26" s="5"/>
      <c r="V26" s="5"/>
      <c r="W26" s="26">
        <v>21</v>
      </c>
      <c r="X26" s="46" t="s">
        <v>37</v>
      </c>
      <c r="Y26" s="22" t="s">
        <v>38</v>
      </c>
      <c r="Z26" s="2"/>
      <c r="AA26" s="2"/>
      <c r="AB26" s="22">
        <v>20</v>
      </c>
      <c r="AC26" s="2"/>
      <c r="AD26" s="22">
        <v>5</v>
      </c>
      <c r="AE26" s="35">
        <f t="shared" si="2"/>
        <v>0</v>
      </c>
    </row>
    <row r="27" spans="1:31" x14ac:dyDescent="0.35">
      <c r="A27" s="26">
        <v>22</v>
      </c>
      <c r="B27" s="24"/>
      <c r="C27" s="22" t="s">
        <v>39</v>
      </c>
      <c r="D27" s="2"/>
      <c r="E27" s="2"/>
      <c r="F27" s="22">
        <v>1</v>
      </c>
      <c r="G27" s="2"/>
      <c r="H27" s="22">
        <v>1</v>
      </c>
      <c r="I27" s="35">
        <f t="shared" si="0"/>
        <v>0</v>
      </c>
      <c r="J27" s="5"/>
      <c r="K27" s="5"/>
      <c r="L27" s="26">
        <v>22</v>
      </c>
      <c r="M27" s="47"/>
      <c r="N27" s="22" t="s">
        <v>39</v>
      </c>
      <c r="O27" s="2"/>
      <c r="P27" s="2"/>
      <c r="Q27" s="22">
        <v>1</v>
      </c>
      <c r="R27" s="2"/>
      <c r="S27" s="22">
        <v>1</v>
      </c>
      <c r="T27" s="35">
        <f t="shared" si="1"/>
        <v>0</v>
      </c>
      <c r="U27" s="5"/>
      <c r="V27" s="5"/>
      <c r="W27" s="26">
        <v>22</v>
      </c>
      <c r="X27" s="47"/>
      <c r="Y27" s="22" t="s">
        <v>39</v>
      </c>
      <c r="Z27" s="2"/>
      <c r="AA27" s="2"/>
      <c r="AB27" s="22">
        <v>1</v>
      </c>
      <c r="AC27" s="2"/>
      <c r="AD27" s="22">
        <v>1</v>
      </c>
      <c r="AE27" s="35">
        <f t="shared" si="2"/>
        <v>0</v>
      </c>
    </row>
    <row r="28" spans="1:31" x14ac:dyDescent="0.35">
      <c r="A28" s="26">
        <v>23</v>
      </c>
      <c r="B28" s="25"/>
      <c r="C28" s="22" t="s">
        <v>40</v>
      </c>
      <c r="D28" s="2"/>
      <c r="E28" s="2"/>
      <c r="F28" s="22">
        <v>10</v>
      </c>
      <c r="G28" s="2"/>
      <c r="H28" s="22">
        <v>5</v>
      </c>
      <c r="I28" s="35">
        <f t="shared" si="0"/>
        <v>0</v>
      </c>
      <c r="J28" s="5"/>
      <c r="K28" s="5"/>
      <c r="L28" s="26">
        <v>23</v>
      </c>
      <c r="M28" s="48"/>
      <c r="N28" s="22" t="s">
        <v>40</v>
      </c>
      <c r="O28" s="2"/>
      <c r="P28" s="2"/>
      <c r="Q28" s="22">
        <v>10</v>
      </c>
      <c r="R28" s="2"/>
      <c r="S28" s="22">
        <v>5</v>
      </c>
      <c r="T28" s="35">
        <f t="shared" si="1"/>
        <v>0</v>
      </c>
      <c r="U28" s="5"/>
      <c r="V28" s="5"/>
      <c r="W28" s="26">
        <v>23</v>
      </c>
      <c r="X28" s="48"/>
      <c r="Y28" s="22" t="s">
        <v>40</v>
      </c>
      <c r="Z28" s="2"/>
      <c r="AA28" s="2"/>
      <c r="AB28" s="22">
        <v>8</v>
      </c>
      <c r="AC28" s="2"/>
      <c r="AD28" s="22">
        <v>4</v>
      </c>
      <c r="AE28" s="35">
        <f t="shared" si="2"/>
        <v>0</v>
      </c>
    </row>
    <row r="29" spans="1:31" x14ac:dyDescent="0.35">
      <c r="A29" s="20">
        <v>24</v>
      </c>
      <c r="B29" s="23" t="s">
        <v>41</v>
      </c>
      <c r="C29" s="22" t="s">
        <v>42</v>
      </c>
      <c r="D29" s="2"/>
      <c r="E29" s="2"/>
      <c r="F29" s="22">
        <v>10</v>
      </c>
      <c r="G29" s="2"/>
      <c r="H29" s="22">
        <v>15</v>
      </c>
      <c r="I29" s="35">
        <f t="shared" si="0"/>
        <v>0</v>
      </c>
      <c r="J29" s="5"/>
      <c r="K29" s="5"/>
      <c r="L29" s="20">
        <v>24</v>
      </c>
      <c r="M29" s="46" t="s">
        <v>41</v>
      </c>
      <c r="N29" s="22" t="s">
        <v>42</v>
      </c>
      <c r="O29" s="2"/>
      <c r="P29" s="2"/>
      <c r="Q29" s="22">
        <v>10</v>
      </c>
      <c r="R29" s="2"/>
      <c r="S29" s="22">
        <v>15</v>
      </c>
      <c r="T29" s="35">
        <f t="shared" si="1"/>
        <v>0</v>
      </c>
      <c r="U29" s="5"/>
      <c r="V29" s="5"/>
      <c r="W29" s="20">
        <v>24</v>
      </c>
      <c r="X29" s="46" t="s">
        <v>41</v>
      </c>
      <c r="Y29" s="22" t="s">
        <v>42</v>
      </c>
      <c r="Z29" s="2"/>
      <c r="AA29" s="2"/>
      <c r="AB29" s="22">
        <v>5</v>
      </c>
      <c r="AC29" s="2"/>
      <c r="AD29" s="22">
        <v>8</v>
      </c>
      <c r="AE29" s="35">
        <f t="shared" si="2"/>
        <v>0</v>
      </c>
    </row>
    <row r="30" spans="1:31" x14ac:dyDescent="0.35">
      <c r="A30" s="20">
        <v>25</v>
      </c>
      <c r="B30" s="25"/>
      <c r="C30" s="22" t="s">
        <v>43</v>
      </c>
      <c r="D30" s="2"/>
      <c r="E30" s="2"/>
      <c r="F30" s="22">
        <v>1</v>
      </c>
      <c r="G30" s="2"/>
      <c r="H30" s="22">
        <v>1</v>
      </c>
      <c r="I30" s="35">
        <f t="shared" si="0"/>
        <v>0</v>
      </c>
      <c r="J30" s="5"/>
      <c r="K30" s="5"/>
      <c r="L30" s="20">
        <v>25</v>
      </c>
      <c r="M30" s="48"/>
      <c r="N30" s="22" t="s">
        <v>43</v>
      </c>
      <c r="O30" s="2"/>
      <c r="P30" s="2"/>
      <c r="Q30" s="22">
        <v>1</v>
      </c>
      <c r="R30" s="2"/>
      <c r="S30" s="22">
        <v>1</v>
      </c>
      <c r="T30" s="35">
        <f t="shared" si="1"/>
        <v>0</v>
      </c>
      <c r="U30" s="5"/>
      <c r="V30" s="5"/>
      <c r="W30" s="20">
        <v>25</v>
      </c>
      <c r="X30" s="48"/>
      <c r="Y30" s="22" t="s">
        <v>43</v>
      </c>
      <c r="Z30" s="2"/>
      <c r="AA30" s="2"/>
      <c r="AB30" s="22">
        <v>1</v>
      </c>
      <c r="AC30" s="2"/>
      <c r="AD30" s="22">
        <v>1</v>
      </c>
      <c r="AE30" s="35">
        <f t="shared" si="2"/>
        <v>0</v>
      </c>
    </row>
    <row r="31" spans="1:31" x14ac:dyDescent="0.35">
      <c r="A31" s="20">
        <v>26</v>
      </c>
      <c r="B31" s="23" t="s">
        <v>44</v>
      </c>
      <c r="C31" s="22" t="s">
        <v>45</v>
      </c>
      <c r="D31" s="2"/>
      <c r="E31" s="2"/>
      <c r="F31" s="22">
        <v>3</v>
      </c>
      <c r="G31" s="2"/>
      <c r="H31" s="22">
        <v>2</v>
      </c>
      <c r="I31" s="35">
        <f t="shared" si="0"/>
        <v>0</v>
      </c>
      <c r="J31" s="5"/>
      <c r="K31" s="5"/>
      <c r="L31" s="20">
        <v>26</v>
      </c>
      <c r="M31" s="46" t="s">
        <v>44</v>
      </c>
      <c r="N31" s="22" t="s">
        <v>45</v>
      </c>
      <c r="O31" s="2"/>
      <c r="P31" s="2"/>
      <c r="Q31" s="22">
        <v>3</v>
      </c>
      <c r="R31" s="2"/>
      <c r="S31" s="22">
        <v>2</v>
      </c>
      <c r="T31" s="35">
        <f t="shared" si="1"/>
        <v>0</v>
      </c>
      <c r="U31" s="5"/>
      <c r="V31" s="5"/>
      <c r="W31" s="20">
        <v>26</v>
      </c>
      <c r="X31" s="46" t="s">
        <v>44</v>
      </c>
      <c r="Y31" s="22" t="s">
        <v>45</v>
      </c>
      <c r="Z31" s="2"/>
      <c r="AA31" s="2"/>
      <c r="AB31" s="22">
        <v>2</v>
      </c>
      <c r="AC31" s="2"/>
      <c r="AD31" s="22">
        <v>1</v>
      </c>
      <c r="AE31" s="35">
        <f t="shared" si="2"/>
        <v>0</v>
      </c>
    </row>
    <row r="32" spans="1:31" x14ac:dyDescent="0.35">
      <c r="A32" s="20">
        <v>27</v>
      </c>
      <c r="B32" s="25"/>
      <c r="C32" s="22" t="s">
        <v>46</v>
      </c>
      <c r="D32" s="2"/>
      <c r="E32" s="2"/>
      <c r="F32" s="22">
        <v>3</v>
      </c>
      <c r="G32" s="2"/>
      <c r="H32" s="22">
        <v>1</v>
      </c>
      <c r="I32" s="35">
        <f t="shared" si="0"/>
        <v>0</v>
      </c>
      <c r="J32" s="5"/>
      <c r="K32" s="5"/>
      <c r="L32" s="20">
        <v>27</v>
      </c>
      <c r="M32" s="48"/>
      <c r="N32" s="22" t="s">
        <v>46</v>
      </c>
      <c r="O32" s="2"/>
      <c r="P32" s="2"/>
      <c r="Q32" s="22">
        <v>3</v>
      </c>
      <c r="R32" s="2"/>
      <c r="S32" s="22">
        <v>1</v>
      </c>
      <c r="T32" s="35">
        <f t="shared" si="1"/>
        <v>0</v>
      </c>
      <c r="U32" s="5"/>
      <c r="V32" s="5"/>
      <c r="W32" s="20">
        <v>27</v>
      </c>
      <c r="X32" s="48"/>
      <c r="Y32" s="22" t="s">
        <v>46</v>
      </c>
      <c r="Z32" s="2"/>
      <c r="AA32" s="2"/>
      <c r="AB32" s="22">
        <v>2</v>
      </c>
      <c r="AC32" s="2"/>
      <c r="AD32" s="22">
        <v>1</v>
      </c>
      <c r="AE32" s="35">
        <f t="shared" si="2"/>
        <v>0</v>
      </c>
    </row>
    <row r="33" spans="1:31" x14ac:dyDescent="0.35">
      <c r="A33" s="20">
        <v>28</v>
      </c>
      <c r="B33" s="23" t="s">
        <v>47</v>
      </c>
      <c r="C33" s="22" t="s">
        <v>48</v>
      </c>
      <c r="D33" s="2"/>
      <c r="E33" s="2"/>
      <c r="F33" s="22">
        <v>20</v>
      </c>
      <c r="G33" s="2"/>
      <c r="H33" s="22">
        <v>10</v>
      </c>
      <c r="I33" s="35">
        <f t="shared" si="0"/>
        <v>0</v>
      </c>
      <c r="J33" s="5"/>
      <c r="K33" s="5"/>
      <c r="L33" s="20">
        <v>28</v>
      </c>
      <c r="M33" s="46" t="s">
        <v>47</v>
      </c>
      <c r="N33" s="22" t="s">
        <v>48</v>
      </c>
      <c r="O33" s="2"/>
      <c r="P33" s="2"/>
      <c r="Q33" s="22">
        <v>20</v>
      </c>
      <c r="R33" s="2"/>
      <c r="S33" s="22">
        <v>10</v>
      </c>
      <c r="T33" s="35">
        <f t="shared" si="1"/>
        <v>0</v>
      </c>
      <c r="U33" s="5"/>
      <c r="V33" s="5"/>
      <c r="W33" s="20">
        <v>28</v>
      </c>
      <c r="X33" s="46" t="s">
        <v>47</v>
      </c>
      <c r="Y33" s="22" t="s">
        <v>48</v>
      </c>
      <c r="Z33" s="2"/>
      <c r="AA33" s="2"/>
      <c r="AB33" s="22">
        <v>10</v>
      </c>
      <c r="AC33" s="2"/>
      <c r="AD33" s="22">
        <v>5</v>
      </c>
      <c r="AE33" s="35">
        <f t="shared" si="2"/>
        <v>0</v>
      </c>
    </row>
    <row r="34" spans="1:31" x14ac:dyDescent="0.35">
      <c r="A34" s="20">
        <v>29</v>
      </c>
      <c r="B34" s="24"/>
      <c r="C34" s="22" t="s">
        <v>49</v>
      </c>
      <c r="D34" s="2"/>
      <c r="E34" s="2"/>
      <c r="F34" s="22">
        <v>1</v>
      </c>
      <c r="G34" s="2"/>
      <c r="H34" s="22">
        <v>1</v>
      </c>
      <c r="I34" s="35">
        <f t="shared" si="0"/>
        <v>0</v>
      </c>
      <c r="J34" s="5"/>
      <c r="K34" s="5"/>
      <c r="L34" s="20">
        <v>29</v>
      </c>
      <c r="M34" s="47"/>
      <c r="N34" s="22" t="s">
        <v>49</v>
      </c>
      <c r="O34" s="2"/>
      <c r="P34" s="2"/>
      <c r="Q34" s="22">
        <v>1</v>
      </c>
      <c r="R34" s="2"/>
      <c r="S34" s="22">
        <v>1</v>
      </c>
      <c r="T34" s="35">
        <f t="shared" si="1"/>
        <v>0</v>
      </c>
      <c r="U34" s="5"/>
      <c r="V34" s="5"/>
      <c r="W34" s="20">
        <v>29</v>
      </c>
      <c r="X34" s="47"/>
      <c r="Y34" s="22" t="s">
        <v>49</v>
      </c>
      <c r="Z34" s="2"/>
      <c r="AA34" s="2"/>
      <c r="AB34" s="22">
        <v>1</v>
      </c>
      <c r="AC34" s="2"/>
      <c r="AD34" s="22">
        <v>1</v>
      </c>
      <c r="AE34" s="35">
        <f t="shared" si="2"/>
        <v>0</v>
      </c>
    </row>
    <row r="35" spans="1:31" x14ac:dyDescent="0.35">
      <c r="A35" s="20">
        <v>30</v>
      </c>
      <c r="B35" s="21" t="s">
        <v>50</v>
      </c>
      <c r="C35" s="22" t="s">
        <v>51</v>
      </c>
      <c r="D35" s="2"/>
      <c r="E35" s="2"/>
      <c r="F35" s="22">
        <v>3</v>
      </c>
      <c r="G35" s="2"/>
      <c r="H35" s="22">
        <v>1</v>
      </c>
      <c r="I35" s="35">
        <f t="shared" si="0"/>
        <v>0</v>
      </c>
      <c r="J35" s="5"/>
      <c r="K35" s="5"/>
      <c r="L35" s="20">
        <v>30</v>
      </c>
      <c r="M35" s="22" t="s">
        <v>50</v>
      </c>
      <c r="N35" s="22" t="s">
        <v>51</v>
      </c>
      <c r="O35" s="2"/>
      <c r="P35" s="2"/>
      <c r="Q35" s="22">
        <v>3</v>
      </c>
      <c r="R35" s="2"/>
      <c r="S35" s="22">
        <v>1</v>
      </c>
      <c r="T35" s="35">
        <f t="shared" si="1"/>
        <v>0</v>
      </c>
      <c r="U35" s="5"/>
      <c r="V35" s="5"/>
      <c r="W35" s="20">
        <v>30</v>
      </c>
      <c r="X35" s="22" t="s">
        <v>50</v>
      </c>
      <c r="Y35" s="22" t="s">
        <v>51</v>
      </c>
      <c r="Z35" s="2"/>
      <c r="AA35" s="2"/>
      <c r="AB35" s="22">
        <v>2</v>
      </c>
      <c r="AC35" s="2"/>
      <c r="AD35" s="22">
        <v>1</v>
      </c>
      <c r="AE35" s="35">
        <f t="shared" si="2"/>
        <v>0</v>
      </c>
    </row>
    <row r="36" spans="1:31" x14ac:dyDescent="0.35">
      <c r="A36" s="20">
        <v>31</v>
      </c>
      <c r="B36" s="21" t="s">
        <v>52</v>
      </c>
      <c r="C36" s="22" t="s">
        <v>53</v>
      </c>
      <c r="D36" s="2"/>
      <c r="E36" s="2"/>
      <c r="F36" s="22">
        <v>3</v>
      </c>
      <c r="G36" s="2"/>
      <c r="H36" s="22">
        <v>2</v>
      </c>
      <c r="I36" s="35">
        <f t="shared" si="0"/>
        <v>0</v>
      </c>
      <c r="J36" s="5"/>
      <c r="K36" s="5"/>
      <c r="L36" s="20">
        <v>31</v>
      </c>
      <c r="M36" s="22" t="s">
        <v>52</v>
      </c>
      <c r="N36" s="22" t="s">
        <v>53</v>
      </c>
      <c r="O36" s="2"/>
      <c r="P36" s="2"/>
      <c r="Q36" s="22">
        <v>3</v>
      </c>
      <c r="R36" s="2"/>
      <c r="S36" s="22">
        <v>2</v>
      </c>
      <c r="T36" s="35">
        <f t="shared" si="1"/>
        <v>0</v>
      </c>
      <c r="U36" s="5"/>
      <c r="V36" s="5"/>
      <c r="W36" s="20">
        <v>31</v>
      </c>
      <c r="X36" s="22" t="s">
        <v>52</v>
      </c>
      <c r="Y36" s="22" t="s">
        <v>53</v>
      </c>
      <c r="Z36" s="2"/>
      <c r="AA36" s="2"/>
      <c r="AB36" s="22">
        <v>2</v>
      </c>
      <c r="AC36" s="2"/>
      <c r="AD36" s="22">
        <v>2</v>
      </c>
      <c r="AE36" s="35">
        <f t="shared" si="2"/>
        <v>0</v>
      </c>
    </row>
    <row r="37" spans="1:31" x14ac:dyDescent="0.35">
      <c r="A37" s="20">
        <v>32</v>
      </c>
      <c r="B37" s="23" t="s">
        <v>54</v>
      </c>
      <c r="C37" s="22" t="s">
        <v>55</v>
      </c>
      <c r="D37" s="2"/>
      <c r="E37" s="2"/>
      <c r="F37" s="22">
        <v>2</v>
      </c>
      <c r="G37" s="2"/>
      <c r="H37" s="22">
        <v>1</v>
      </c>
      <c r="I37" s="35">
        <f t="shared" si="0"/>
        <v>0</v>
      </c>
      <c r="J37" s="5"/>
      <c r="K37" s="5"/>
      <c r="L37" s="20">
        <v>32</v>
      </c>
      <c r="M37" s="46" t="s">
        <v>54</v>
      </c>
      <c r="N37" s="22" t="s">
        <v>55</v>
      </c>
      <c r="O37" s="2"/>
      <c r="P37" s="2"/>
      <c r="Q37" s="22">
        <v>2</v>
      </c>
      <c r="R37" s="2"/>
      <c r="S37" s="22">
        <v>1</v>
      </c>
      <c r="T37" s="35">
        <f t="shared" si="1"/>
        <v>0</v>
      </c>
      <c r="U37" s="5"/>
      <c r="V37" s="5"/>
      <c r="W37" s="20">
        <v>32</v>
      </c>
      <c r="X37" s="46" t="s">
        <v>54</v>
      </c>
      <c r="Y37" s="22" t="s">
        <v>55</v>
      </c>
      <c r="Z37" s="2"/>
      <c r="AA37" s="2"/>
      <c r="AB37" s="22">
        <v>2</v>
      </c>
      <c r="AC37" s="2"/>
      <c r="AD37" s="22">
        <v>1</v>
      </c>
      <c r="AE37" s="35">
        <f t="shared" si="2"/>
        <v>0</v>
      </c>
    </row>
    <row r="38" spans="1:31" x14ac:dyDescent="0.35">
      <c r="A38" s="20">
        <v>33</v>
      </c>
      <c r="B38" s="25"/>
      <c r="C38" s="22" t="s">
        <v>56</v>
      </c>
      <c r="D38" s="2"/>
      <c r="E38" s="2"/>
      <c r="F38" s="22">
        <v>2</v>
      </c>
      <c r="G38" s="2"/>
      <c r="H38" s="22">
        <v>1</v>
      </c>
      <c r="I38" s="35">
        <f t="shared" si="0"/>
        <v>0</v>
      </c>
      <c r="J38" s="5"/>
      <c r="K38" s="5"/>
      <c r="L38" s="20">
        <v>33</v>
      </c>
      <c r="M38" s="48"/>
      <c r="N38" s="22" t="s">
        <v>56</v>
      </c>
      <c r="O38" s="2"/>
      <c r="P38" s="2"/>
      <c r="Q38" s="22">
        <v>2</v>
      </c>
      <c r="R38" s="2"/>
      <c r="S38" s="22">
        <v>1</v>
      </c>
      <c r="T38" s="35">
        <f t="shared" si="1"/>
        <v>0</v>
      </c>
      <c r="U38" s="5"/>
      <c r="V38" s="5"/>
      <c r="W38" s="20">
        <v>33</v>
      </c>
      <c r="X38" s="48"/>
      <c r="Y38" s="22" t="s">
        <v>56</v>
      </c>
      <c r="Z38" s="2"/>
      <c r="AA38" s="2"/>
      <c r="AB38" s="22">
        <v>2</v>
      </c>
      <c r="AC38" s="2"/>
      <c r="AD38" s="22">
        <v>1</v>
      </c>
      <c r="AE38" s="35">
        <f t="shared" si="2"/>
        <v>0</v>
      </c>
    </row>
    <row r="39" spans="1:31" x14ac:dyDescent="0.35">
      <c r="A39" s="20">
        <v>34</v>
      </c>
      <c r="B39" s="21" t="s">
        <v>57</v>
      </c>
      <c r="C39" s="22" t="s">
        <v>58</v>
      </c>
      <c r="D39" s="2"/>
      <c r="E39" s="2"/>
      <c r="F39" s="22">
        <v>3</v>
      </c>
      <c r="G39" s="2"/>
      <c r="H39" s="22">
        <v>1</v>
      </c>
      <c r="I39" s="35">
        <f t="shared" si="0"/>
        <v>0</v>
      </c>
      <c r="J39" s="5"/>
      <c r="K39" s="5"/>
      <c r="L39" s="20">
        <v>34</v>
      </c>
      <c r="M39" s="22" t="s">
        <v>57</v>
      </c>
      <c r="N39" s="22" t="s">
        <v>58</v>
      </c>
      <c r="O39" s="2"/>
      <c r="P39" s="2"/>
      <c r="Q39" s="22">
        <v>3</v>
      </c>
      <c r="R39" s="2"/>
      <c r="S39" s="22">
        <v>1</v>
      </c>
      <c r="T39" s="35">
        <f t="shared" si="1"/>
        <v>0</v>
      </c>
      <c r="U39" s="5"/>
      <c r="V39" s="5"/>
      <c r="W39" s="20">
        <v>34</v>
      </c>
      <c r="X39" s="22" t="s">
        <v>57</v>
      </c>
      <c r="Y39" s="22" t="s">
        <v>58</v>
      </c>
      <c r="Z39" s="2"/>
      <c r="AA39" s="2"/>
      <c r="AB39" s="22">
        <v>3</v>
      </c>
      <c r="AC39" s="2"/>
      <c r="AD39" s="22">
        <v>1</v>
      </c>
      <c r="AE39" s="35">
        <f t="shared" si="2"/>
        <v>0</v>
      </c>
    </row>
    <row r="40" spans="1:31" x14ac:dyDescent="0.35">
      <c r="A40" s="20">
        <v>35</v>
      </c>
      <c r="B40" s="23" t="s">
        <v>59</v>
      </c>
      <c r="C40" s="22" t="s">
        <v>60</v>
      </c>
      <c r="D40" s="2"/>
      <c r="E40" s="2"/>
      <c r="F40" s="22">
        <v>20</v>
      </c>
      <c r="G40" s="2"/>
      <c r="H40" s="22">
        <v>10</v>
      </c>
      <c r="I40" s="35">
        <f t="shared" si="0"/>
        <v>0</v>
      </c>
      <c r="J40" s="5"/>
      <c r="K40" s="5"/>
      <c r="L40" s="20">
        <v>35</v>
      </c>
      <c r="M40" s="46" t="s">
        <v>59</v>
      </c>
      <c r="N40" s="22" t="s">
        <v>60</v>
      </c>
      <c r="O40" s="2"/>
      <c r="P40" s="2"/>
      <c r="Q40" s="22">
        <v>20</v>
      </c>
      <c r="R40" s="2"/>
      <c r="S40" s="22">
        <v>10</v>
      </c>
      <c r="T40" s="35">
        <f t="shared" si="1"/>
        <v>0</v>
      </c>
      <c r="U40" s="5"/>
      <c r="V40" s="5"/>
      <c r="W40" s="20">
        <v>35</v>
      </c>
      <c r="X40" s="46" t="s">
        <v>59</v>
      </c>
      <c r="Y40" s="22" t="s">
        <v>60</v>
      </c>
      <c r="Z40" s="2"/>
      <c r="AA40" s="2"/>
      <c r="AB40" s="22">
        <v>10</v>
      </c>
      <c r="AC40" s="2"/>
      <c r="AD40" s="22">
        <v>8</v>
      </c>
      <c r="AE40" s="35">
        <f t="shared" si="2"/>
        <v>0</v>
      </c>
    </row>
    <row r="41" spans="1:31" x14ac:dyDescent="0.35">
      <c r="A41" s="20">
        <v>36</v>
      </c>
      <c r="B41" s="24"/>
      <c r="C41" s="22" t="s">
        <v>61</v>
      </c>
      <c r="D41" s="2"/>
      <c r="E41" s="2"/>
      <c r="F41" s="22">
        <v>20</v>
      </c>
      <c r="G41" s="2"/>
      <c r="H41" s="22">
        <v>30</v>
      </c>
      <c r="I41" s="35">
        <f t="shared" si="0"/>
        <v>0</v>
      </c>
      <c r="J41" s="5"/>
      <c r="K41" s="5"/>
      <c r="L41" s="20">
        <v>36</v>
      </c>
      <c r="M41" s="47"/>
      <c r="N41" s="22" t="s">
        <v>61</v>
      </c>
      <c r="O41" s="2"/>
      <c r="P41" s="2"/>
      <c r="Q41" s="22">
        <v>20</v>
      </c>
      <c r="R41" s="2"/>
      <c r="S41" s="22">
        <v>30</v>
      </c>
      <c r="T41" s="35">
        <f t="shared" si="1"/>
        <v>0</v>
      </c>
      <c r="U41" s="5"/>
      <c r="V41" s="5"/>
      <c r="W41" s="20">
        <v>36</v>
      </c>
      <c r="X41" s="47"/>
      <c r="Y41" s="22" t="s">
        <v>61</v>
      </c>
      <c r="Z41" s="2"/>
      <c r="AA41" s="2"/>
      <c r="AB41" s="22">
        <v>15</v>
      </c>
      <c r="AC41" s="2"/>
      <c r="AD41" s="22">
        <v>20</v>
      </c>
      <c r="AE41" s="35">
        <f t="shared" si="2"/>
        <v>0</v>
      </c>
    </row>
    <row r="42" spans="1:31" x14ac:dyDescent="0.35">
      <c r="A42" s="20">
        <v>37</v>
      </c>
      <c r="B42" s="25"/>
      <c r="C42" s="22" t="s">
        <v>62</v>
      </c>
      <c r="D42" s="2"/>
      <c r="E42" s="2"/>
      <c r="F42" s="22">
        <v>1</v>
      </c>
      <c r="G42" s="2"/>
      <c r="H42" s="22">
        <v>1</v>
      </c>
      <c r="I42" s="35">
        <f t="shared" si="0"/>
        <v>0</v>
      </c>
      <c r="J42" s="5"/>
      <c r="K42" s="5"/>
      <c r="L42" s="20">
        <v>37</v>
      </c>
      <c r="M42" s="48"/>
      <c r="N42" s="22" t="s">
        <v>62</v>
      </c>
      <c r="O42" s="2"/>
      <c r="P42" s="2"/>
      <c r="Q42" s="22">
        <v>1</v>
      </c>
      <c r="R42" s="2"/>
      <c r="S42" s="22">
        <v>1</v>
      </c>
      <c r="T42" s="35">
        <f t="shared" si="1"/>
        <v>0</v>
      </c>
      <c r="U42" s="5"/>
      <c r="V42" s="5"/>
      <c r="W42" s="20">
        <v>37</v>
      </c>
      <c r="X42" s="48"/>
      <c r="Y42" s="22" t="s">
        <v>62</v>
      </c>
      <c r="Z42" s="2"/>
      <c r="AA42" s="2"/>
      <c r="AB42" s="22">
        <v>1</v>
      </c>
      <c r="AC42" s="2"/>
      <c r="AD42" s="22">
        <v>1</v>
      </c>
      <c r="AE42" s="35">
        <f t="shared" si="2"/>
        <v>0</v>
      </c>
    </row>
    <row r="43" spans="1:31" x14ac:dyDescent="0.35">
      <c r="A43" s="20">
        <v>38</v>
      </c>
      <c r="B43" s="23" t="s">
        <v>63</v>
      </c>
      <c r="C43" s="22" t="s">
        <v>64</v>
      </c>
      <c r="D43" s="2"/>
      <c r="E43" s="2"/>
      <c r="F43" s="22">
        <v>10</v>
      </c>
      <c r="G43" s="2"/>
      <c r="H43" s="22">
        <v>20</v>
      </c>
      <c r="I43" s="35">
        <f t="shared" si="0"/>
        <v>0</v>
      </c>
      <c r="J43" s="5"/>
      <c r="K43" s="5"/>
      <c r="L43" s="20">
        <v>38</v>
      </c>
      <c r="M43" s="46" t="s">
        <v>63</v>
      </c>
      <c r="N43" s="22" t="s">
        <v>64</v>
      </c>
      <c r="O43" s="2"/>
      <c r="P43" s="2"/>
      <c r="Q43" s="22">
        <v>10</v>
      </c>
      <c r="R43" s="2"/>
      <c r="S43" s="22">
        <v>20</v>
      </c>
      <c r="T43" s="35">
        <f t="shared" si="1"/>
        <v>0</v>
      </c>
      <c r="U43" s="5"/>
      <c r="V43" s="5"/>
      <c r="W43" s="20">
        <v>38</v>
      </c>
      <c r="X43" s="46" t="s">
        <v>63</v>
      </c>
      <c r="Y43" s="22" t="s">
        <v>64</v>
      </c>
      <c r="Z43" s="2"/>
      <c r="AA43" s="2"/>
      <c r="AB43" s="22">
        <v>5</v>
      </c>
      <c r="AC43" s="2"/>
      <c r="AD43" s="22">
        <v>8</v>
      </c>
      <c r="AE43" s="35">
        <f t="shared" si="2"/>
        <v>0</v>
      </c>
    </row>
    <row r="44" spans="1:31" x14ac:dyDescent="0.35">
      <c r="A44" s="20">
        <v>39</v>
      </c>
      <c r="B44" s="25"/>
      <c r="C44" s="22" t="s">
        <v>65</v>
      </c>
      <c r="D44" s="2"/>
      <c r="E44" s="2"/>
      <c r="F44" s="22">
        <v>1</v>
      </c>
      <c r="G44" s="2"/>
      <c r="H44" s="22">
        <v>1</v>
      </c>
      <c r="I44" s="35">
        <f t="shared" si="0"/>
        <v>0</v>
      </c>
      <c r="J44" s="5"/>
      <c r="K44" s="5"/>
      <c r="L44" s="20">
        <v>39</v>
      </c>
      <c r="M44" s="48"/>
      <c r="N44" s="22" t="s">
        <v>65</v>
      </c>
      <c r="O44" s="2"/>
      <c r="P44" s="2"/>
      <c r="Q44" s="22">
        <v>1</v>
      </c>
      <c r="R44" s="2"/>
      <c r="S44" s="22">
        <v>1</v>
      </c>
      <c r="T44" s="35">
        <f t="shared" si="1"/>
        <v>0</v>
      </c>
      <c r="U44" s="5"/>
      <c r="V44" s="5"/>
      <c r="W44" s="20">
        <v>39</v>
      </c>
      <c r="X44" s="48"/>
      <c r="Y44" s="22" t="s">
        <v>65</v>
      </c>
      <c r="Z44" s="2"/>
      <c r="AA44" s="2"/>
      <c r="AB44" s="22">
        <v>1</v>
      </c>
      <c r="AC44" s="2"/>
      <c r="AD44" s="22">
        <v>1</v>
      </c>
      <c r="AE44" s="35">
        <f t="shared" si="2"/>
        <v>0</v>
      </c>
    </row>
    <row r="45" spans="1:31" x14ac:dyDescent="0.35">
      <c r="A45" s="20">
        <v>40</v>
      </c>
      <c r="B45" s="21" t="s">
        <v>66</v>
      </c>
      <c r="C45" s="22" t="s">
        <v>58</v>
      </c>
      <c r="D45" s="2"/>
      <c r="E45" s="2"/>
      <c r="F45" s="22">
        <v>2</v>
      </c>
      <c r="G45" s="2"/>
      <c r="H45" s="22">
        <v>1</v>
      </c>
      <c r="I45" s="35">
        <f t="shared" si="0"/>
        <v>0</v>
      </c>
      <c r="J45" s="5"/>
      <c r="K45" s="5"/>
      <c r="L45" s="20">
        <v>40</v>
      </c>
      <c r="M45" s="22" t="s">
        <v>66</v>
      </c>
      <c r="N45" s="22" t="s">
        <v>58</v>
      </c>
      <c r="O45" s="2"/>
      <c r="P45" s="2"/>
      <c r="Q45" s="22">
        <v>2</v>
      </c>
      <c r="R45" s="2"/>
      <c r="S45" s="22">
        <v>1</v>
      </c>
      <c r="T45" s="35">
        <f t="shared" si="1"/>
        <v>0</v>
      </c>
      <c r="U45" s="5"/>
      <c r="V45" s="5"/>
      <c r="W45" s="20">
        <v>40</v>
      </c>
      <c r="X45" s="22" t="s">
        <v>66</v>
      </c>
      <c r="Y45" s="22" t="s">
        <v>58</v>
      </c>
      <c r="Z45" s="2"/>
      <c r="AA45" s="2"/>
      <c r="AB45" s="22">
        <v>2</v>
      </c>
      <c r="AC45" s="2"/>
      <c r="AD45" s="22">
        <v>1</v>
      </c>
      <c r="AE45" s="35">
        <f t="shared" si="2"/>
        <v>0</v>
      </c>
    </row>
    <row r="46" spans="1:31" x14ac:dyDescent="0.35">
      <c r="A46" s="20">
        <v>41</v>
      </c>
      <c r="B46" s="21" t="s">
        <v>67</v>
      </c>
      <c r="C46" s="22" t="s">
        <v>68</v>
      </c>
      <c r="D46" s="2"/>
      <c r="E46" s="2"/>
      <c r="F46" s="22">
        <v>10</v>
      </c>
      <c r="G46" s="2"/>
      <c r="H46" s="22">
        <v>10</v>
      </c>
      <c r="I46" s="35">
        <f t="shared" si="0"/>
        <v>0</v>
      </c>
      <c r="J46" s="5"/>
      <c r="K46" s="5"/>
      <c r="L46" s="20">
        <v>41</v>
      </c>
      <c r="M46" s="22" t="s">
        <v>67</v>
      </c>
      <c r="N46" s="22" t="s">
        <v>68</v>
      </c>
      <c r="O46" s="2"/>
      <c r="P46" s="2"/>
      <c r="Q46" s="22">
        <v>10</v>
      </c>
      <c r="R46" s="2"/>
      <c r="S46" s="22">
        <v>10</v>
      </c>
      <c r="T46" s="35">
        <f t="shared" si="1"/>
        <v>0</v>
      </c>
      <c r="U46" s="5"/>
      <c r="V46" s="5"/>
      <c r="W46" s="20">
        <v>41</v>
      </c>
      <c r="X46" s="22" t="s">
        <v>67</v>
      </c>
      <c r="Y46" s="22" t="s">
        <v>68</v>
      </c>
      <c r="Z46" s="2"/>
      <c r="AA46" s="2"/>
      <c r="AB46" s="22">
        <v>5</v>
      </c>
      <c r="AC46" s="2"/>
      <c r="AD46" s="22">
        <v>8</v>
      </c>
      <c r="AE46" s="35">
        <f t="shared" si="2"/>
        <v>0</v>
      </c>
    </row>
    <row r="47" spans="1:31" x14ac:dyDescent="0.35">
      <c r="A47" s="20">
        <v>42</v>
      </c>
      <c r="B47" s="23" t="s">
        <v>69</v>
      </c>
      <c r="C47" s="22" t="s">
        <v>70</v>
      </c>
      <c r="D47" s="2"/>
      <c r="E47" s="2"/>
      <c r="F47" s="22">
        <v>10</v>
      </c>
      <c r="G47" s="2"/>
      <c r="H47" s="22">
        <v>70</v>
      </c>
      <c r="I47" s="35">
        <f t="shared" si="0"/>
        <v>0</v>
      </c>
      <c r="J47" s="5"/>
      <c r="K47" s="5"/>
      <c r="L47" s="20">
        <v>42</v>
      </c>
      <c r="M47" s="46" t="s">
        <v>69</v>
      </c>
      <c r="N47" s="22" t="s">
        <v>70</v>
      </c>
      <c r="O47" s="2"/>
      <c r="P47" s="2"/>
      <c r="Q47" s="22">
        <v>10</v>
      </c>
      <c r="R47" s="2"/>
      <c r="S47" s="22">
        <v>70</v>
      </c>
      <c r="T47" s="35">
        <f t="shared" si="1"/>
        <v>0</v>
      </c>
      <c r="U47" s="5"/>
      <c r="V47" s="5"/>
      <c r="W47" s="20">
        <v>42</v>
      </c>
      <c r="X47" s="46" t="s">
        <v>69</v>
      </c>
      <c r="Y47" s="22" t="s">
        <v>70</v>
      </c>
      <c r="Z47" s="2"/>
      <c r="AA47" s="2"/>
      <c r="AB47" s="22">
        <v>5</v>
      </c>
      <c r="AC47" s="2"/>
      <c r="AD47" s="22">
        <v>30</v>
      </c>
      <c r="AE47" s="35">
        <f t="shared" si="2"/>
        <v>0</v>
      </c>
    </row>
    <row r="48" spans="1:31" x14ac:dyDescent="0.35">
      <c r="A48" s="20">
        <v>43</v>
      </c>
      <c r="B48" s="25"/>
      <c r="C48" s="22" t="s">
        <v>71</v>
      </c>
      <c r="D48" s="2"/>
      <c r="E48" s="2"/>
      <c r="F48" s="22">
        <v>1</v>
      </c>
      <c r="G48" s="2"/>
      <c r="H48" s="22">
        <v>2</v>
      </c>
      <c r="I48" s="35">
        <f t="shared" si="0"/>
        <v>0</v>
      </c>
      <c r="J48" s="5"/>
      <c r="K48" s="5"/>
      <c r="L48" s="20">
        <v>43</v>
      </c>
      <c r="M48" s="48"/>
      <c r="N48" s="22" t="s">
        <v>71</v>
      </c>
      <c r="O48" s="2"/>
      <c r="P48" s="2"/>
      <c r="Q48" s="22">
        <v>1</v>
      </c>
      <c r="R48" s="2"/>
      <c r="S48" s="22">
        <v>2</v>
      </c>
      <c r="T48" s="35">
        <f t="shared" si="1"/>
        <v>0</v>
      </c>
      <c r="U48" s="5"/>
      <c r="V48" s="5"/>
      <c r="W48" s="20">
        <v>43</v>
      </c>
      <c r="X48" s="48"/>
      <c r="Y48" s="22" t="s">
        <v>71</v>
      </c>
      <c r="Z48" s="2"/>
      <c r="AA48" s="2"/>
      <c r="AB48" s="22">
        <v>1</v>
      </c>
      <c r="AC48" s="2"/>
      <c r="AD48" s="22">
        <v>1</v>
      </c>
      <c r="AE48" s="35">
        <f t="shared" si="2"/>
        <v>0</v>
      </c>
    </row>
    <row r="49" spans="1:31" x14ac:dyDescent="0.35">
      <c r="A49" s="20">
        <v>44</v>
      </c>
      <c r="B49" s="23" t="s">
        <v>72</v>
      </c>
      <c r="C49" s="22" t="s">
        <v>73</v>
      </c>
      <c r="D49" s="2"/>
      <c r="E49" s="2"/>
      <c r="F49" s="22">
        <v>1</v>
      </c>
      <c r="G49" s="2"/>
      <c r="H49" s="22">
        <v>10</v>
      </c>
      <c r="I49" s="35">
        <f t="shared" si="0"/>
        <v>0</v>
      </c>
      <c r="J49" s="5"/>
      <c r="K49" s="5"/>
      <c r="L49" s="20">
        <v>44</v>
      </c>
      <c r="M49" s="46" t="s">
        <v>72</v>
      </c>
      <c r="N49" s="22" t="s">
        <v>73</v>
      </c>
      <c r="O49" s="2"/>
      <c r="P49" s="2"/>
      <c r="Q49" s="22">
        <v>1</v>
      </c>
      <c r="R49" s="2"/>
      <c r="S49" s="22">
        <v>10</v>
      </c>
      <c r="T49" s="35">
        <f t="shared" si="1"/>
        <v>0</v>
      </c>
      <c r="U49" s="5"/>
      <c r="V49" s="5"/>
      <c r="W49" s="20">
        <v>44</v>
      </c>
      <c r="X49" s="46" t="s">
        <v>72</v>
      </c>
      <c r="Y49" s="22" t="s">
        <v>73</v>
      </c>
      <c r="Z49" s="2"/>
      <c r="AA49" s="2"/>
      <c r="AB49" s="22">
        <v>1</v>
      </c>
      <c r="AC49" s="2"/>
      <c r="AD49" s="22">
        <v>5</v>
      </c>
      <c r="AE49" s="35">
        <f t="shared" si="2"/>
        <v>0</v>
      </c>
    </row>
    <row r="50" spans="1:31" x14ac:dyDescent="0.35">
      <c r="A50" s="20">
        <v>45</v>
      </c>
      <c r="B50" s="25"/>
      <c r="C50" s="22" t="s">
        <v>74</v>
      </c>
      <c r="D50" s="2"/>
      <c r="E50" s="2"/>
      <c r="F50" s="22">
        <v>1</v>
      </c>
      <c r="G50" s="2"/>
      <c r="H50" s="22">
        <v>5</v>
      </c>
      <c r="I50" s="35">
        <f>(D50+E50)*F50+(G50*H50)</f>
        <v>0</v>
      </c>
      <c r="J50" s="5"/>
      <c r="K50" s="5"/>
      <c r="L50" s="20">
        <v>45</v>
      </c>
      <c r="M50" s="48"/>
      <c r="N50" s="22" t="s">
        <v>74</v>
      </c>
      <c r="O50" s="2"/>
      <c r="P50" s="2"/>
      <c r="Q50" s="22">
        <v>1</v>
      </c>
      <c r="R50" s="2"/>
      <c r="S50" s="22">
        <v>5</v>
      </c>
      <c r="T50" s="35">
        <f t="shared" si="1"/>
        <v>0</v>
      </c>
      <c r="U50" s="5"/>
      <c r="V50" s="5"/>
      <c r="W50" s="20">
        <v>45</v>
      </c>
      <c r="X50" s="48"/>
      <c r="Y50" s="22" t="s">
        <v>74</v>
      </c>
      <c r="Z50" s="2"/>
      <c r="AA50" s="2"/>
      <c r="AB50" s="22">
        <v>1</v>
      </c>
      <c r="AC50" s="2"/>
      <c r="AD50" s="22">
        <v>5</v>
      </c>
      <c r="AE50" s="35">
        <f t="shared" si="2"/>
        <v>0</v>
      </c>
    </row>
    <row r="51" spans="1:31" x14ac:dyDescent="0.35">
      <c r="A51" s="27" t="s">
        <v>75</v>
      </c>
      <c r="B51" s="28"/>
      <c r="C51" s="28"/>
      <c r="D51" s="36" t="s">
        <v>76</v>
      </c>
      <c r="E51" s="37" t="s">
        <v>77</v>
      </c>
      <c r="F51" s="38"/>
      <c r="G51" s="28"/>
      <c r="H51" s="28"/>
      <c r="I51" s="39"/>
      <c r="J51" s="5"/>
      <c r="K51" s="5"/>
      <c r="L51" s="27" t="s">
        <v>75</v>
      </c>
      <c r="M51" s="28"/>
      <c r="N51" s="28"/>
      <c r="O51" s="36" t="s">
        <v>76</v>
      </c>
      <c r="P51" s="37" t="s">
        <v>77</v>
      </c>
      <c r="Q51" s="38"/>
      <c r="R51" s="28"/>
      <c r="S51" s="28"/>
      <c r="T51" s="39"/>
      <c r="U51" s="5"/>
      <c r="V51" s="5"/>
      <c r="W51" s="27" t="s">
        <v>75</v>
      </c>
      <c r="X51" s="28"/>
      <c r="Y51" s="28"/>
      <c r="Z51" s="36" t="s">
        <v>76</v>
      </c>
      <c r="AA51" s="37" t="s">
        <v>77</v>
      </c>
      <c r="AB51" s="38"/>
      <c r="AC51" s="28"/>
      <c r="AD51" s="28"/>
      <c r="AE51" s="39"/>
    </row>
    <row r="52" spans="1:31" x14ac:dyDescent="0.35">
      <c r="A52" s="29">
        <v>46</v>
      </c>
      <c r="B52" s="30" t="s">
        <v>78</v>
      </c>
      <c r="C52" s="31"/>
      <c r="D52" s="22">
        <v>500</v>
      </c>
      <c r="E52" s="57"/>
      <c r="F52" s="58"/>
      <c r="G52" s="58"/>
      <c r="H52" s="59"/>
      <c r="I52" s="35">
        <f>E52*D52</f>
        <v>0</v>
      </c>
      <c r="J52" s="5"/>
      <c r="K52" s="5"/>
      <c r="L52" s="29">
        <v>46</v>
      </c>
      <c r="M52" s="30" t="s">
        <v>78</v>
      </c>
      <c r="N52" s="31"/>
      <c r="O52" s="22">
        <v>500</v>
      </c>
      <c r="P52" s="54"/>
      <c r="Q52" s="55"/>
      <c r="R52" s="55"/>
      <c r="S52" s="56"/>
      <c r="T52" s="35">
        <f>O52*P52</f>
        <v>0</v>
      </c>
      <c r="U52" s="5"/>
      <c r="V52" s="5"/>
      <c r="W52" s="29">
        <v>46</v>
      </c>
      <c r="X52" s="30" t="s">
        <v>78</v>
      </c>
      <c r="Y52" s="31"/>
      <c r="Z52" s="22">
        <v>500</v>
      </c>
      <c r="AA52" s="54"/>
      <c r="AB52" s="55"/>
      <c r="AC52" s="55"/>
      <c r="AD52" s="56"/>
      <c r="AE52" s="7">
        <f>Z52*AA52</f>
        <v>0</v>
      </c>
    </row>
    <row r="53" spans="1:31" x14ac:dyDescent="0.35">
      <c r="A53" s="27" t="s">
        <v>75</v>
      </c>
      <c r="B53" s="32"/>
      <c r="C53" s="32"/>
      <c r="D53" s="32" t="s">
        <v>79</v>
      </c>
      <c r="E53" s="1"/>
      <c r="F53" s="1"/>
      <c r="G53" s="1"/>
      <c r="H53" s="1"/>
      <c r="I53" s="32"/>
      <c r="J53" s="5"/>
      <c r="K53" s="5"/>
      <c r="L53" s="27" t="s">
        <v>75</v>
      </c>
      <c r="M53" s="32"/>
      <c r="N53" s="32"/>
      <c r="O53" s="32" t="s">
        <v>79</v>
      </c>
      <c r="P53" s="32"/>
      <c r="Q53" s="32"/>
      <c r="R53" s="32"/>
      <c r="S53" s="32"/>
      <c r="T53" s="32"/>
      <c r="U53" s="5"/>
      <c r="V53" s="5"/>
      <c r="W53" s="27" t="s">
        <v>75</v>
      </c>
      <c r="X53" s="32"/>
      <c r="Y53" s="32"/>
      <c r="Z53" s="32" t="s">
        <v>79</v>
      </c>
      <c r="AA53" s="32"/>
      <c r="AB53" s="32"/>
      <c r="AC53" s="32"/>
      <c r="AD53" s="32"/>
      <c r="AE53" s="32"/>
    </row>
    <row r="54" spans="1:31" x14ac:dyDescent="0.35">
      <c r="A54" s="20">
        <v>47</v>
      </c>
      <c r="B54" s="33" t="s">
        <v>80</v>
      </c>
      <c r="C54" s="34" t="s">
        <v>81</v>
      </c>
      <c r="D54" s="22">
        <v>5</v>
      </c>
      <c r="E54" s="54"/>
      <c r="F54" s="55"/>
      <c r="G54" s="55"/>
      <c r="H54" s="56"/>
      <c r="I54" s="35">
        <f>E54*D54</f>
        <v>0</v>
      </c>
      <c r="J54" s="5"/>
      <c r="K54" s="5"/>
      <c r="L54" s="20">
        <v>47</v>
      </c>
      <c r="M54" s="33" t="s">
        <v>80</v>
      </c>
      <c r="N54" s="34" t="s">
        <v>81</v>
      </c>
      <c r="O54" s="22">
        <v>5</v>
      </c>
      <c r="P54" s="54"/>
      <c r="Q54" s="55"/>
      <c r="R54" s="55"/>
      <c r="S54" s="56"/>
      <c r="T54" s="35">
        <f>O54*P54</f>
        <v>0</v>
      </c>
      <c r="U54" s="5"/>
      <c r="V54" s="5"/>
      <c r="W54" s="20">
        <v>47</v>
      </c>
      <c r="X54" s="33" t="s">
        <v>80</v>
      </c>
      <c r="Y54" s="34" t="s">
        <v>81</v>
      </c>
      <c r="Z54" s="22">
        <v>3</v>
      </c>
      <c r="AA54" s="54"/>
      <c r="AB54" s="55"/>
      <c r="AC54" s="55"/>
      <c r="AD54" s="56"/>
      <c r="AE54" s="35">
        <f>Z54*AA54</f>
        <v>0</v>
      </c>
    </row>
    <row r="55" spans="1:31" x14ac:dyDescent="0.35">
      <c r="A55" s="8" t="s">
        <v>90</v>
      </c>
      <c r="B55" s="42"/>
      <c r="C55" s="42"/>
      <c r="D55" s="42"/>
      <c r="E55" s="42"/>
      <c r="F55" s="42"/>
      <c r="G55" s="42"/>
      <c r="H55" s="43"/>
      <c r="I55" s="40">
        <f>(I56/(1+23%))</f>
        <v>0</v>
      </c>
      <c r="J55" s="5"/>
      <c r="K55" s="5"/>
      <c r="L55" s="49" t="s">
        <v>91</v>
      </c>
      <c r="M55" s="42"/>
      <c r="N55" s="42"/>
      <c r="O55" s="42"/>
      <c r="P55" s="42"/>
      <c r="Q55" s="42"/>
      <c r="R55" s="42"/>
      <c r="S55" s="43"/>
      <c r="T55" s="51">
        <f>(T56/(1+23%))</f>
        <v>0</v>
      </c>
      <c r="U55" s="5"/>
      <c r="V55" s="5"/>
      <c r="W55" s="49" t="s">
        <v>92</v>
      </c>
      <c r="X55" s="42"/>
      <c r="Y55" s="42"/>
      <c r="Z55" s="42"/>
      <c r="AA55" s="42"/>
      <c r="AB55" s="42"/>
      <c r="AC55" s="42"/>
      <c r="AD55" s="43"/>
      <c r="AE55" s="51">
        <f>(AE56/(1+23%))</f>
        <v>0</v>
      </c>
    </row>
    <row r="56" spans="1:31" x14ac:dyDescent="0.35">
      <c r="A56" s="9" t="s">
        <v>82</v>
      </c>
      <c r="B56" s="44"/>
      <c r="C56" s="44"/>
      <c r="D56" s="44"/>
      <c r="E56" s="44"/>
      <c r="F56" s="44"/>
      <c r="G56" s="44"/>
      <c r="H56" s="45"/>
      <c r="I56" s="41">
        <f>SUM(I6:I54)</f>
        <v>0</v>
      </c>
      <c r="J56" s="5"/>
      <c r="K56" s="5"/>
      <c r="L56" s="50" t="s">
        <v>82</v>
      </c>
      <c r="M56" s="44"/>
      <c r="N56" s="44"/>
      <c r="O56" s="44"/>
      <c r="P56" s="44"/>
      <c r="Q56" s="44"/>
      <c r="R56" s="44"/>
      <c r="S56" s="45"/>
      <c r="T56" s="41">
        <f>SUM(T6:T54)</f>
        <v>0</v>
      </c>
      <c r="U56" s="5"/>
      <c r="V56" s="5"/>
      <c r="W56" s="50" t="s">
        <v>82</v>
      </c>
      <c r="X56" s="44"/>
      <c r="Y56" s="44"/>
      <c r="Z56" s="44"/>
      <c r="AA56" s="44"/>
      <c r="AB56" s="44"/>
      <c r="AC56" s="44"/>
      <c r="AD56" s="45"/>
      <c r="AE56" s="41">
        <f>SUM(AE6:AE54)</f>
        <v>0</v>
      </c>
    </row>
    <row r="57" spans="1:31" x14ac:dyDescent="0.35">
      <c r="A57" s="1" t="s">
        <v>83</v>
      </c>
      <c r="B57" s="1"/>
      <c r="C57" s="1"/>
      <c r="D57" s="1"/>
      <c r="E57" s="1"/>
      <c r="F57" s="1"/>
      <c r="G57" s="1"/>
      <c r="H57" s="1"/>
      <c r="I57" s="1"/>
      <c r="J57" s="5"/>
      <c r="K57" s="5"/>
      <c r="L57" s="1" t="s">
        <v>83</v>
      </c>
      <c r="M57" s="1"/>
      <c r="N57" s="1"/>
      <c r="O57" s="1"/>
      <c r="P57" s="1"/>
      <c r="Q57" s="1"/>
      <c r="R57" s="1"/>
      <c r="S57" s="1"/>
      <c r="T57" s="1"/>
      <c r="U57" s="5"/>
      <c r="V57" s="5"/>
      <c r="W57" s="1" t="s">
        <v>83</v>
      </c>
      <c r="X57" s="1"/>
      <c r="Y57" s="1"/>
      <c r="Z57" s="1"/>
      <c r="AA57" s="1"/>
      <c r="AB57" s="1"/>
      <c r="AC57" s="1"/>
      <c r="AD57" s="1"/>
      <c r="AE57" s="32"/>
    </row>
    <row r="58" spans="1:31" x14ac:dyDescent="0.35">
      <c r="A58" s="1" t="s">
        <v>84</v>
      </c>
      <c r="B58" s="1"/>
      <c r="C58" s="1"/>
      <c r="D58" s="1"/>
      <c r="E58" s="1"/>
      <c r="F58" s="1"/>
      <c r="G58" s="1"/>
      <c r="H58" s="1"/>
      <c r="I58" s="1"/>
      <c r="J58" s="5"/>
      <c r="K58" s="5"/>
      <c r="L58" s="1" t="s">
        <v>84</v>
      </c>
      <c r="M58" s="1"/>
      <c r="N58" s="1"/>
      <c r="O58" s="1"/>
      <c r="P58" s="1"/>
      <c r="Q58" s="1"/>
      <c r="R58" s="1"/>
      <c r="S58" s="1"/>
      <c r="T58" s="1"/>
      <c r="U58" s="5"/>
      <c r="V58" s="5"/>
      <c r="W58" s="1" t="s">
        <v>84</v>
      </c>
      <c r="X58" s="1"/>
      <c r="Y58" s="1"/>
      <c r="Z58" s="1"/>
      <c r="AA58" s="1"/>
      <c r="AB58" s="1"/>
      <c r="AC58" s="1"/>
      <c r="AD58" s="1"/>
      <c r="AE58" s="1"/>
    </row>
    <row r="61" spans="1:31" x14ac:dyDescent="0.35">
      <c r="B61" s="3"/>
      <c r="C61" t="s">
        <v>93</v>
      </c>
    </row>
    <row r="62" spans="1:31" x14ac:dyDescent="0.35">
      <c r="B62" s="4"/>
      <c r="C62" t="s">
        <v>94</v>
      </c>
    </row>
  </sheetData>
  <sheetProtection sheet="1" objects="1" scenarios="1" formatCells="0" formatColumns="0"/>
  <mergeCells count="12">
    <mergeCell ref="A1:AE1"/>
    <mergeCell ref="A2:C2"/>
    <mergeCell ref="D2:AE2"/>
    <mergeCell ref="AA52:AD52"/>
    <mergeCell ref="AA54:AD54"/>
    <mergeCell ref="A3:I3"/>
    <mergeCell ref="L3:T3"/>
    <mergeCell ref="W3:AE3"/>
    <mergeCell ref="E52:H52"/>
    <mergeCell ref="E54:H54"/>
    <mergeCell ref="P52:S52"/>
    <mergeCell ref="P54:S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Jańczuk</dc:creator>
  <cp:lastModifiedBy>Magdalena Jańczuk</cp:lastModifiedBy>
  <dcterms:created xsi:type="dcterms:W3CDTF">2026-02-11T08:58:54Z</dcterms:created>
  <dcterms:modified xsi:type="dcterms:W3CDTF">2026-02-25T09:32:38Z</dcterms:modified>
</cp:coreProperties>
</file>